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Feuille2" sheetId="1" state="visible" r:id="rId3"/>
    <sheet name="Feuille1" sheetId="2" state="visible" r:id="rId4"/>
  </sheets>
  <definedNames>
    <definedName function="false" hidden="false" localSheetId="1" name="_xlnm.Print_Area" vbProcedure="false">Feuille1!$A$7:$L$189</definedName>
    <definedName function="false" hidden="false" localSheetId="1" name="_xlnm.Print_Titles" vbProcedure="false">Feuille1!$1:$6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<sst xmlns="http://schemas.openxmlformats.org/spreadsheetml/2006/main" count="232" uniqueCount="92">
  <si>
    <t xml:space="preserve">ACCORD-CADRE DE TECHNIQUES DE L’INFORMATION ET DE LA COMMUNICATION</t>
  </si>
  <si>
    <t xml:space="preserve">BON DE COMMANDE</t>
  </si>
  <si>
    <t xml:space="preserve">POUR :  </t>
  </si>
  <si>
    <t xml:space="preserve">Adresse et Téléphone – Nom du contact</t>
  </si>
  <si>
    <t xml:space="preserve">Nom contact :</t>
  </si>
  <si>
    <t xml:space="preserve">Mail du contact :</t>
  </si>
  <si>
    <t xml:space="preserve">Adresse :  </t>
  </si>
  <si>
    <t xml:space="preserve">Téléphone :</t>
  </si>
  <si>
    <t xml:space="preserve">  </t>
  </si>
  <si>
    <t xml:space="preserve">le :</t>
  </si>
  <si>
    <t xml:space="preserve">ACCORD-CADRE FOURNITURE DE MATÉRIELS INFORMATIQUES NEUFS
 ET PRESTATIONS ASSOCIÉES</t>
  </si>
  <si>
    <t xml:space="preserve">LOT 2 : Chariots mobiles ou valises mobiles d’ordinateurs
 Portables ou de tablettes et prestations associées</t>
  </si>
  <si>
    <t xml:space="preserve">Lot 2</t>
  </si>
  <si>
    <t xml:space="preserve">Article</t>
  </si>
  <si>
    <r>
      <rPr>
        <b val="true"/>
        <sz val="9"/>
        <rFont val="Arial"/>
        <family val="2"/>
        <charset val="1"/>
      </rPr>
      <t xml:space="preserve">Prix Cataloque HT 
</t>
    </r>
    <r>
      <rPr>
        <b val="true"/>
        <sz val="9"/>
        <color rgb="FFFF0000"/>
        <rFont val="Arial"/>
        <family val="2"/>
        <charset val="1"/>
      </rPr>
      <t xml:space="preserve">MAXIMUM</t>
    </r>
  </si>
  <si>
    <t xml:space="preserve">Remise FEDER</t>
  </si>
  <si>
    <t xml:space="preserve">Prix Catalogue HT</t>
  </si>
  <si>
    <t xml:space="preserve">Quantité</t>
  </si>
  <si>
    <t xml:space="preserve">Total HT</t>
  </si>
  <si>
    <t xml:space="preserve">2.1.1.1.0</t>
  </si>
  <si>
    <t xml:space="preserve">Ensemble comprenant Valise (de 8 à 20 tablettes) + Borne WIFI  
+ 6 Tablettes Hybrides Windows 11  + Logiciel de gestion de classe</t>
  </si>
  <si>
    <t xml:space="preserve">Forfait installation – configuration – livraison</t>
  </si>
  <si>
    <t xml:space="preserve">Forfait maintenance et SAV – 1 an</t>
  </si>
  <si>
    <t xml:space="preserve">Forfait maintenance et SAV – 3 ans</t>
  </si>
  <si>
    <t xml:space="preserve">Extension de garantie de 1 an </t>
  </si>
  <si>
    <t xml:space="preserve">Extension de garantie de 2 ans</t>
  </si>
  <si>
    <t xml:space="preserve">Livraison sans installation ni configuration</t>
  </si>
  <si>
    <t xml:space="preserve">2.1.1.2.0</t>
  </si>
  <si>
    <t xml:space="preserve">Ensemble comprenant Valise (de 8 à 20 tablettes) + Borne WIFI  
+ 6 Tablettes AndroId </t>
  </si>
  <si>
    <t xml:space="preserve">2.1.1.3.0</t>
  </si>
  <si>
    <t xml:space="preserve">Ensemble comprenant Valise (de 8 à 20 tablettes) + Borne WIFI  
+ 6 Tablettes Ipads</t>
  </si>
  <si>
    <t xml:space="preserve">2.1.2.1.0</t>
  </si>
  <si>
    <t xml:space="preserve">Ensemble comprenant Chariot (jusqu’à 20 tablettes ou PC portables) + Borne WIFI  + 6 Tablettes Hybrides Windows 11  + Logiciel de gestion de classe</t>
  </si>
  <si>
    <t xml:space="preserve">2.1.2.2.0</t>
  </si>
  <si>
    <t xml:space="preserve">Ensemble comprenant Chariot (jusqu’à 20 tablettes ou PC portables) + Borne WIFI  + 6 Tablettes Android</t>
  </si>
  <si>
    <t xml:space="preserve">2.1.2.3.0</t>
  </si>
  <si>
    <t xml:space="preserve">Ensemble comprenant Chariot (jusqu’à 20 tablettes ou PC portables) + Borne WIFI  + 6 Tablettes Ipads</t>
  </si>
  <si>
    <t xml:space="preserve">2.1.3.0.0</t>
  </si>
  <si>
    <r>
      <rPr>
        <sz val="8"/>
        <color rgb="FF000000"/>
        <rFont val="Arial"/>
        <family val="2"/>
        <charset val="1"/>
      </rPr>
      <t xml:space="preserve">Ensemble comprenant Valise (jusqu’à 20 tablettes ou 12 PC Portables) + Borne WIFI  + 6 ordinateurs portables </t>
    </r>
    <r>
      <rPr>
        <b val="true"/>
        <sz val="8"/>
        <color rgb="FF000000"/>
        <rFont val="Arial"/>
        <family val="2"/>
        <charset val="1"/>
      </rPr>
      <t xml:space="preserve">bureautiques </t>
    </r>
    <r>
      <rPr>
        <sz val="8"/>
        <color rgb="FF000000"/>
        <rFont val="Arial"/>
        <family val="2"/>
        <charset val="1"/>
      </rPr>
      <t xml:space="preserve">Windows 11  + Logiciel de gestion de classe</t>
    </r>
  </si>
  <si>
    <t xml:space="preserve">2.1.3.0.1</t>
  </si>
  <si>
    <r>
      <rPr>
        <sz val="8"/>
        <color rgb="FF000000"/>
        <rFont val="Arial"/>
        <family val="2"/>
        <charset val="1"/>
      </rPr>
      <t xml:space="preserve">Ensemble comprenant Valise (jusqu’à 20 tablettes ou 12 PC Portables) + Borne WIFI  + 6 ordinateurs portables </t>
    </r>
    <r>
      <rPr>
        <b val="true"/>
        <sz val="8"/>
        <color rgb="FF000000"/>
        <rFont val="Arial"/>
        <family val="2"/>
        <charset val="1"/>
      </rPr>
      <t xml:space="preserve">évolués </t>
    </r>
    <r>
      <rPr>
        <sz val="8"/>
        <color rgb="FF000000"/>
        <rFont val="Arial"/>
        <family val="2"/>
        <charset val="1"/>
      </rPr>
      <t xml:space="preserve">Windows 11  + Logiciel de gestion de classe</t>
    </r>
  </si>
  <si>
    <t xml:space="preserve">2.1.4.0.0</t>
  </si>
  <si>
    <r>
      <rPr>
        <sz val="8"/>
        <color rgb="FF000000"/>
        <rFont val="Arial"/>
        <family val="2"/>
        <charset val="1"/>
      </rPr>
      <t xml:space="preserve">Ensemble comprenant Chariot (jusqu’à 20 tablettes ou 15 PC portables) + Borne WIFI  + 6 ordinateurs portables </t>
    </r>
    <r>
      <rPr>
        <b val="true"/>
        <sz val="8"/>
        <color rgb="FF000000"/>
        <rFont val="Arial"/>
        <family val="2"/>
        <charset val="1"/>
      </rPr>
      <t xml:space="preserve">bureautiques </t>
    </r>
    <r>
      <rPr>
        <sz val="8"/>
        <color rgb="FF000000"/>
        <rFont val="Arial"/>
        <family val="2"/>
        <charset val="1"/>
      </rPr>
      <t xml:space="preserve">Windows 11 + Logiciel de gestion de classe</t>
    </r>
  </si>
  <si>
    <t xml:space="preserve">2.1.4.0.1</t>
  </si>
  <si>
    <r>
      <rPr>
        <sz val="8"/>
        <color rgb="FF000000"/>
        <rFont val="Arial"/>
        <family val="2"/>
        <charset val="1"/>
      </rPr>
      <t xml:space="preserve">Ensemble comprenant Chariot (jusqu’à 20 tablettes ou 15 PC portables) + Borne WIFI  + 6 ordinateurs portables</t>
    </r>
    <r>
      <rPr>
        <b val="true"/>
        <sz val="8"/>
        <color rgb="FF000000"/>
        <rFont val="Arial"/>
        <family val="2"/>
        <charset val="1"/>
      </rPr>
      <t xml:space="preserve"> évolués </t>
    </r>
    <r>
      <rPr>
        <sz val="8"/>
        <color rgb="FF000000"/>
        <rFont val="Arial"/>
        <family val="2"/>
        <charset val="1"/>
      </rPr>
      <t xml:space="preserve">Windows 11 + Logiciel de gestion de classe</t>
    </r>
  </si>
  <si>
    <t xml:space="preserve">2.1.5.0.0</t>
  </si>
  <si>
    <r>
      <rPr>
        <sz val="8"/>
        <rFont val="Arial"/>
        <family val="2"/>
        <charset val="1"/>
      </rPr>
      <t xml:space="preserve">1 Ordinateur portable </t>
    </r>
    <r>
      <rPr>
        <b val="true"/>
        <sz val="8"/>
        <rFont val="Arial"/>
        <family val="2"/>
        <charset val="1"/>
      </rPr>
      <t xml:space="preserve">bureautique</t>
    </r>
    <r>
      <rPr>
        <sz val="8"/>
        <rFont val="Arial"/>
        <family val="2"/>
        <charset val="1"/>
      </rPr>
      <t xml:space="preserve"> supplémentaire</t>
    </r>
  </si>
  <si>
    <t xml:space="preserve">2.1.5.0.1</t>
  </si>
  <si>
    <r>
      <rPr>
        <sz val="8"/>
        <rFont val="Arial"/>
        <family val="2"/>
        <charset val="1"/>
      </rPr>
      <t xml:space="preserve">1 Ordinateur portable </t>
    </r>
    <r>
      <rPr>
        <b val="true"/>
        <sz val="8"/>
        <rFont val="Arial"/>
        <family val="2"/>
        <charset val="1"/>
      </rPr>
      <t xml:space="preserve">évolué</t>
    </r>
    <r>
      <rPr>
        <sz val="8"/>
        <rFont val="Arial"/>
        <family val="2"/>
        <charset val="1"/>
      </rPr>
      <t xml:space="preserve"> supplémentaire</t>
    </r>
  </si>
  <si>
    <t xml:space="preserve">2.1.5.0.2</t>
  </si>
  <si>
    <r>
      <rPr>
        <sz val="8"/>
        <rFont val="Arial"/>
        <family val="2"/>
        <charset val="1"/>
      </rPr>
      <t xml:space="preserve">1 Ordinateur portable </t>
    </r>
    <r>
      <rPr>
        <b val="true"/>
        <sz val="8"/>
        <rFont val="Arial"/>
        <family val="2"/>
        <charset val="1"/>
      </rPr>
      <t xml:space="preserve">MacBook NEO</t>
    </r>
    <r>
      <rPr>
        <sz val="8"/>
        <rFont val="Arial"/>
        <family val="2"/>
        <charset val="1"/>
      </rPr>
      <t xml:space="preserve"> </t>
    </r>
    <r>
      <rPr>
        <b val="true"/>
        <sz val="8"/>
        <rFont val="Arial"/>
        <family val="2"/>
        <charset val="1"/>
      </rPr>
      <t xml:space="preserve">Apple</t>
    </r>
  </si>
  <si>
    <t xml:space="preserve">2.1.5.0.3</t>
  </si>
  <si>
    <r>
      <rPr>
        <sz val="8"/>
        <rFont val="Arial"/>
        <family val="2"/>
        <charset val="1"/>
      </rPr>
      <t xml:space="preserve">1 Ordinateur portable </t>
    </r>
    <r>
      <rPr>
        <b val="true"/>
        <sz val="8"/>
        <rFont val="Arial"/>
        <family val="2"/>
        <charset val="1"/>
      </rPr>
      <t xml:space="preserve">bureautique </t>
    </r>
    <r>
      <rPr>
        <sz val="8"/>
        <rFont val="Arial"/>
        <family val="2"/>
        <charset val="1"/>
      </rPr>
      <t xml:space="preserve">reconditionné</t>
    </r>
  </si>
  <si>
    <t xml:space="preserve">2.1.5.0.4</t>
  </si>
  <si>
    <r>
      <rPr>
        <sz val="8"/>
        <rFont val="Arial"/>
        <family val="2"/>
        <charset val="1"/>
      </rPr>
      <t xml:space="preserve">1 Ordinateur portable </t>
    </r>
    <r>
      <rPr>
        <b val="true"/>
        <sz val="8"/>
        <rFont val="Arial"/>
        <family val="2"/>
        <charset val="1"/>
      </rPr>
      <t xml:space="preserve">bureautique</t>
    </r>
    <r>
      <rPr>
        <sz val="8"/>
        <rFont val="Arial"/>
        <family val="2"/>
        <charset val="1"/>
      </rPr>
      <t xml:space="preserve"> </t>
    </r>
    <r>
      <rPr>
        <b val="true"/>
        <sz val="8"/>
        <rFont val="Arial"/>
        <family val="2"/>
        <charset val="1"/>
      </rPr>
      <t xml:space="preserve">Alternative économique</t>
    </r>
  </si>
  <si>
    <t xml:space="preserve">2.1.6.0</t>
  </si>
  <si>
    <t xml:space="preserve">Tablette Windows 11 supplémentaire</t>
  </si>
  <si>
    <t xml:space="preserve">2.1.7.0</t>
  </si>
  <si>
    <t xml:space="preserve">Tablette Android supplémentaire</t>
  </si>
  <si>
    <t xml:space="preserve">2.1.8.0</t>
  </si>
  <si>
    <t xml:space="preserve">Tablette Ipad supplémentaire</t>
  </si>
  <si>
    <t xml:space="preserve">2.2.1.0</t>
  </si>
  <si>
    <t xml:space="preserve">Valise seule – 10 kg – jusqu’à 20 tablettes ou 12 PC Portables</t>
  </si>
  <si>
    <t xml:space="preserve">2.2.2.0</t>
  </si>
  <si>
    <t xml:space="preserve">Valise seule – 5,6kg – de 8 à 20 tablettes</t>
  </si>
  <si>
    <t xml:space="preserve">2.2.3.0</t>
  </si>
  <si>
    <t xml:space="preserve">Valise Souple seule jusqu’à 10 tablettes</t>
  </si>
  <si>
    <t xml:space="preserve">2.2.4.0</t>
  </si>
  <si>
    <t xml:space="preserve">Chariot seul – 50 kg – jusqu’à 20 tablettes ou 15 PC portables</t>
  </si>
  <si>
    <t xml:space="preserve">2.2.5.0</t>
  </si>
  <si>
    <t xml:space="preserve">Chariot seul – 72 Kg – jusqu’à 33 PC portables</t>
  </si>
  <si>
    <t xml:space="preserve">2.2.6.0</t>
  </si>
  <si>
    <t xml:space="preserve">Chariot seul – 84 kg –  jusqu’à 50 tablettes ou 26 PC portables</t>
  </si>
  <si>
    <t xml:space="preserve">2.3.0</t>
  </si>
  <si>
    <t xml:space="preserve">Borne Wifi</t>
  </si>
  <si>
    <t xml:space="preserve">2.4</t>
  </si>
  <si>
    <t xml:space="preserve">Forfait de Formation de prise en main du matériel</t>
  </si>
  <si>
    <t xml:space="preserve">2.5.0</t>
  </si>
  <si>
    <t xml:space="preserve">Casque Audio</t>
  </si>
  <si>
    <t xml:space="preserve">2.5.1</t>
  </si>
  <si>
    <t xml:space="preserve">Casque Audio avec Microphone</t>
  </si>
  <si>
    <t xml:space="preserve">2.5.2</t>
  </si>
  <si>
    <t xml:space="preserve">Souris USB</t>
  </si>
  <si>
    <t xml:space="preserve">2.5.3</t>
  </si>
  <si>
    <t xml:space="preserve">Souris sans fil</t>
  </si>
  <si>
    <t xml:space="preserve">2.6.0</t>
  </si>
  <si>
    <t xml:space="preserve">Logiciel de gestion de classe</t>
  </si>
  <si>
    <t xml:space="preserve">Nombre Articles  </t>
  </si>
  <si>
    <t xml:space="preserve">Total Catalogue  HT : </t>
  </si>
  <si>
    <t xml:space="preserve">Frais de Gestion 8 % : </t>
  </si>
  <si>
    <t xml:space="preserve">TVA 20 % : </t>
  </si>
  <si>
    <t xml:space="preserve">TOTAL TTC :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</si>
</sst>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d\ mmmm\ yyyy"/>
    <numFmt numFmtId="167" formatCode="#,##0.00"/>
  </numFmts>
  <fonts count="20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Arial"/>
      <family val="2"/>
      <charset val="1"/>
    </font>
    <font>
      <b val="true"/>
      <sz val="14"/>
      <name val="Arial"/>
      <family val="2"/>
      <charset val="1"/>
    </font>
    <font>
      <sz val="14"/>
      <name val="Arial"/>
      <family val="2"/>
      <charset val="1"/>
    </font>
    <font>
      <b val="true"/>
      <u val="single"/>
      <sz val="10"/>
      <name val="Arial"/>
      <family val="2"/>
      <charset val="1"/>
    </font>
    <font>
      <b val="true"/>
      <u val="single"/>
      <sz val="14"/>
      <name val="Arial"/>
      <family val="2"/>
      <charset val="1"/>
    </font>
    <font>
      <b val="true"/>
      <u val="single"/>
      <sz val="12"/>
      <name val="Arial"/>
      <family val="2"/>
      <charset val="1"/>
    </font>
    <font>
      <sz val="14"/>
      <color rgb="FF000000"/>
      <name val="Arial"/>
      <family val="2"/>
      <charset val="1"/>
    </font>
    <font>
      <b val="true"/>
      <sz val="12"/>
      <name val="Arial"/>
      <family val="2"/>
      <charset val="1"/>
    </font>
    <font>
      <sz val="11"/>
      <name val="Arial"/>
      <family val="2"/>
      <charset val="1"/>
    </font>
    <font>
      <b val="true"/>
      <sz val="9"/>
      <name val="Arial"/>
      <family val="2"/>
      <charset val="1"/>
    </font>
    <font>
      <b val="true"/>
      <sz val="9"/>
      <color rgb="FFFF0000"/>
      <name val="Arial"/>
      <family val="2"/>
      <charset val="1"/>
    </font>
    <font>
      <b val="true"/>
      <sz val="8"/>
      <name val="Arial"/>
      <family val="2"/>
      <charset val="1"/>
    </font>
    <font>
      <sz val="8"/>
      <color rgb="FF000000"/>
      <name val="Arial"/>
      <family val="2"/>
      <charset val="1"/>
    </font>
    <font>
      <sz val="8"/>
      <name val="Arial"/>
      <family val="2"/>
      <charset val="1"/>
    </font>
    <font>
      <b val="true"/>
      <sz val="8"/>
      <color rgb="FF000000"/>
      <name val="Arial"/>
      <family val="2"/>
      <charset val="1"/>
    </font>
    <font>
      <b val="true"/>
      <sz val="10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DDDDDD"/>
        <bgColor rgb="FFEEEEEE"/>
      </patternFill>
    </fill>
    <fill>
      <patternFill patternType="solid">
        <fgColor rgb="FFEEEEEE"/>
        <bgColor rgb="FFDDDDDD"/>
      </patternFill>
    </fill>
    <fill>
      <patternFill patternType="solid">
        <fgColor rgb="FFCCCCCC"/>
        <bgColor rgb="FFDDDDDD"/>
      </patternFill>
    </fill>
    <fill>
      <patternFill patternType="solid">
        <fgColor rgb="FFFFFF99"/>
        <bgColor rgb="FFFFFFCC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thin">
        <color rgb="FFCCCCCC"/>
      </left>
      <right/>
      <top style="thin">
        <color rgb="FFCCCCCC"/>
      </top>
      <bottom/>
      <diagonal/>
    </border>
    <border diagonalUp="false" diagonalDown="false">
      <left/>
      <right/>
      <top style="thin">
        <color rgb="FFCCCCCC"/>
      </top>
      <bottom/>
      <diagonal/>
    </border>
    <border diagonalUp="false" diagonalDown="false">
      <left/>
      <right style="thin">
        <color rgb="FFCCCCCC"/>
      </right>
      <top style="thin">
        <color rgb="FFCCCCCC"/>
      </top>
      <bottom/>
      <diagonal/>
    </border>
    <border diagonalUp="false" diagonalDown="false">
      <left style="thin">
        <color rgb="FFCCCCCC"/>
      </left>
      <right/>
      <top/>
      <bottom/>
      <diagonal/>
    </border>
    <border diagonalUp="false" diagonalDown="false">
      <left/>
      <right style="thin">
        <color rgb="FFCCCCCC"/>
      </right>
      <top/>
      <bottom/>
      <diagonal/>
    </border>
    <border diagonalUp="false" diagonalDown="false">
      <left style="thin">
        <color rgb="FFCCCCCC"/>
      </left>
      <right/>
      <top/>
      <bottom style="thin">
        <color rgb="FFCCCCCC"/>
      </bottom>
      <diagonal/>
    </border>
    <border diagonalUp="false" diagonalDown="false">
      <left/>
      <right style="thin">
        <color rgb="FFCCCCCC"/>
      </right>
      <top/>
      <bottom style="thin">
        <color rgb="FFCCCCCC"/>
      </bottom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0" borderId="5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4" fontId="6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6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3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3" borderId="8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5" fillId="4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4" borderId="8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17" fillId="4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5" fillId="4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5" fillId="4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0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17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7" fillId="0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0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7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4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5" fillId="4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17" fillId="4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5" fillId="4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5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7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4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7" fillId="3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3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7" fillId="3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19" fillId="3" borderId="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19" fillId="3" borderId="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7" fontId="19" fillId="2" borderId="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19" fillId="2" borderId="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7" fontId="11" fillId="5" borderId="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11" fillId="5" borderId="8" xfId="0" applyFont="true" applyBorder="true" applyAlignment="true" applyProtection="true">
      <alignment horizontal="center" vertical="center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EEEEEE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2</xdr:col>
      <xdr:colOff>1316520</xdr:colOff>
      <xdr:row>0</xdr:row>
      <xdr:rowOff>42480</xdr:rowOff>
    </xdr:from>
    <xdr:to>
      <xdr:col>6</xdr:col>
      <xdr:colOff>227160</xdr:colOff>
      <xdr:row>0</xdr:row>
      <xdr:rowOff>510480</xdr:rowOff>
    </xdr:to>
    <xdr:pic>
      <xdr:nvPicPr>
        <xdr:cNvPr id="1" name="Image 1"/>
        <xdr:cNvPicPr/>
      </xdr:nvPicPr>
      <xdr:blipFill>
        <a:blip r:embed="rId1"/>
        <a:stretch/>
      </xdr:blipFill>
      <xdr:spPr>
        <a:xfrm>
          <a:off x="1998360" y="42480"/>
          <a:ext cx="2948760" cy="4680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2</xdr:col>
      <xdr:colOff>621720</xdr:colOff>
      <xdr:row>0</xdr:row>
      <xdr:rowOff>47880</xdr:rowOff>
    </xdr:from>
    <xdr:to>
      <xdr:col>8</xdr:col>
      <xdr:colOff>390240</xdr:colOff>
      <xdr:row>0</xdr:row>
      <xdr:rowOff>515880</xdr:rowOff>
    </xdr:to>
    <xdr:pic>
      <xdr:nvPicPr>
        <xdr:cNvPr id="2" name="Image 1"/>
        <xdr:cNvPicPr/>
      </xdr:nvPicPr>
      <xdr:blipFill>
        <a:blip r:embed="rId1"/>
        <a:stretch/>
      </xdr:blipFill>
      <xdr:spPr>
        <a:xfrm>
          <a:off x="1415520" y="47880"/>
          <a:ext cx="2949120" cy="4680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50"/>
  <sheetViews>
    <sheetView showFormulas="false" showGridLines="tru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A2" activeCellId="0" sqref="A2"/>
    </sheetView>
  </sheetViews>
  <sheetFormatPr defaultColWidth="11.53515625" defaultRowHeight="12.8" customHeight="true" zeroHeight="false" outlineLevelRow="0" outlineLevelCol="0"/>
  <cols>
    <col collapsed="false" customWidth="true" hidden="false" outlineLevel="0" max="1" min="1" style="1" width="5.74"/>
    <col collapsed="false" customWidth="true" hidden="false" outlineLevel="0" max="2" min="2" style="2" width="3.94"/>
    <col collapsed="false" customWidth="true" hidden="false" outlineLevel="0" max="3" min="3" style="2" width="20.3"/>
    <col collapsed="false" customWidth="true" hidden="false" outlineLevel="0" max="5" min="5" style="2" width="15.08"/>
    <col collapsed="false" customWidth="true" hidden="false" outlineLevel="0" max="6" min="6" style="2" width="10.38"/>
    <col collapsed="false" customWidth="true" hidden="false" outlineLevel="0" max="7" min="7" style="1" width="15.27"/>
    <col collapsed="false" customWidth="true" hidden="false" outlineLevel="0" max="8" min="8" style="1" width="7.29"/>
    <col collapsed="false" customWidth="true" hidden="false" outlineLevel="0" max="9" min="9" style="1" width="3.74"/>
    <col collapsed="false" customWidth="false" hidden="true" outlineLevel="0" max="1024" min="10" style="2" width="11.52"/>
    <col collapsed="false" customWidth="false" hidden="true" outlineLevel="0" max="16384" min="1025" style="2" width="11.53"/>
  </cols>
  <sheetData>
    <row r="1" customFormat="false" ht="50.9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</row>
    <row r="2" customFormat="false" ht="21.1" hidden="false" customHeight="true" outlineLevel="0" collapsed="false">
      <c r="A2" s="4" t="s">
        <v>0</v>
      </c>
      <c r="B2" s="4"/>
      <c r="C2" s="4"/>
      <c r="D2" s="4"/>
      <c r="E2" s="4"/>
      <c r="F2" s="4"/>
      <c r="G2" s="4"/>
      <c r="H2" s="4"/>
      <c r="I2" s="4"/>
    </row>
    <row r="3" customFormat="false" ht="33.4" hidden="false" customHeight="true" outlineLevel="0" collapsed="false">
      <c r="A3" s="3"/>
      <c r="B3" s="3"/>
      <c r="C3" s="3"/>
      <c r="D3" s="3"/>
      <c r="E3" s="3"/>
      <c r="F3" s="3"/>
      <c r="G3" s="3"/>
      <c r="H3" s="3"/>
      <c r="I3" s="3"/>
    </row>
    <row r="4" customFormat="false" ht="23.85" hidden="false" customHeight="true" outlineLevel="0" collapsed="false">
      <c r="C4" s="5" t="s">
        <v>1</v>
      </c>
      <c r="D4" s="5"/>
      <c r="E4" s="5"/>
      <c r="F4" s="5"/>
      <c r="G4" s="5"/>
      <c r="H4" s="5"/>
    </row>
    <row r="5" customFormat="false" ht="10.15" hidden="false" customHeight="true" outlineLevel="0" collapsed="false">
      <c r="C5" s="6"/>
      <c r="D5" s="6"/>
      <c r="E5" s="6"/>
      <c r="F5" s="6"/>
      <c r="G5" s="7"/>
      <c r="H5" s="7"/>
    </row>
    <row r="6" customFormat="false" ht="15.65" hidden="false" customHeight="true" outlineLevel="0" collapsed="false">
      <c r="C6" s="6"/>
      <c r="D6" s="6"/>
      <c r="E6" s="6"/>
      <c r="F6" s="6"/>
      <c r="G6" s="7"/>
      <c r="H6" s="7"/>
    </row>
    <row r="7" customFormat="false" ht="20.45" hidden="false" customHeight="true" outlineLevel="0" collapsed="false">
      <c r="C7" s="6"/>
      <c r="D7" s="6"/>
      <c r="E7" s="6"/>
      <c r="F7" s="6"/>
      <c r="G7" s="7"/>
      <c r="H7" s="7"/>
    </row>
    <row r="8" customFormat="false" ht="28.6" hidden="false" customHeight="true" outlineLevel="0" collapsed="false">
      <c r="C8" s="8" t="s">
        <v>2</v>
      </c>
      <c r="D8" s="8"/>
      <c r="E8" s="8"/>
      <c r="F8" s="8"/>
      <c r="G8" s="8"/>
      <c r="H8" s="8"/>
    </row>
    <row r="9" customFormat="false" ht="10.15" hidden="false" customHeight="true" outlineLevel="0" collapsed="false">
      <c r="B9" s="9"/>
      <c r="C9" s="6"/>
      <c r="D9" s="6"/>
      <c r="E9" s="10"/>
      <c r="F9" s="6"/>
      <c r="G9" s="7"/>
      <c r="H9" s="7"/>
    </row>
    <row r="10" customFormat="false" ht="10.15" hidden="false" customHeight="true" outlineLevel="0" collapsed="false">
      <c r="B10" s="9"/>
      <c r="C10" s="6"/>
      <c r="D10" s="6"/>
      <c r="E10" s="10"/>
      <c r="F10" s="6"/>
      <c r="G10" s="7"/>
      <c r="H10" s="7"/>
    </row>
    <row r="11" customFormat="false" ht="17.35" hidden="false" customHeight="false" outlineLevel="0" collapsed="false">
      <c r="B11" s="9"/>
      <c r="C11" s="6"/>
      <c r="D11" s="6"/>
      <c r="E11" s="10"/>
      <c r="F11" s="6"/>
      <c r="G11" s="7"/>
      <c r="H11" s="7"/>
    </row>
    <row r="12" customFormat="false" ht="17.35" hidden="false" customHeight="false" outlineLevel="0" collapsed="false">
      <c r="B12" s="9"/>
      <c r="C12" s="6"/>
      <c r="D12" s="6"/>
      <c r="E12" s="10"/>
      <c r="F12" s="6"/>
      <c r="G12" s="7"/>
      <c r="H12" s="7"/>
    </row>
    <row r="13" customFormat="false" ht="17.35" hidden="false" customHeight="false" outlineLevel="0" collapsed="false">
      <c r="B13" s="9"/>
      <c r="C13" s="6"/>
      <c r="D13" s="6"/>
      <c r="E13" s="10"/>
      <c r="F13" s="6"/>
      <c r="G13" s="7"/>
      <c r="H13" s="7"/>
    </row>
    <row r="14" customFormat="false" ht="17.35" hidden="false" customHeight="false" outlineLevel="0" collapsed="false">
      <c r="B14" s="11"/>
      <c r="C14" s="12" t="s">
        <v>3</v>
      </c>
      <c r="D14" s="12"/>
      <c r="E14" s="12"/>
      <c r="F14" s="12"/>
      <c r="G14" s="12"/>
      <c r="H14" s="12"/>
    </row>
    <row r="15" customFormat="false" ht="17.35" hidden="false" customHeight="false" outlineLevel="0" collapsed="false">
      <c r="B15" s="11"/>
      <c r="C15" s="13"/>
      <c r="D15" s="14"/>
      <c r="E15" s="15"/>
      <c r="F15" s="14"/>
      <c r="G15" s="16"/>
      <c r="H15" s="17"/>
    </row>
    <row r="16" customFormat="false" ht="19.75" hidden="false" customHeight="true" outlineLevel="0" collapsed="false">
      <c r="B16" s="11"/>
      <c r="C16" s="18" t="s">
        <v>4</v>
      </c>
      <c r="D16" s="19"/>
      <c r="E16" s="19"/>
      <c r="F16" s="19"/>
      <c r="G16" s="19"/>
      <c r="H16" s="19"/>
    </row>
    <row r="17" customFormat="false" ht="19.05" hidden="false" customHeight="true" outlineLevel="0" collapsed="false">
      <c r="B17" s="11"/>
      <c r="C17" s="18" t="s">
        <v>5</v>
      </c>
      <c r="D17" s="19"/>
      <c r="E17" s="19"/>
      <c r="F17" s="19"/>
      <c r="G17" s="19"/>
      <c r="H17" s="19"/>
    </row>
    <row r="18" customFormat="false" ht="17.7" hidden="false" customHeight="true" outlineLevel="0" collapsed="false">
      <c r="B18" s="11"/>
      <c r="C18" s="18" t="s">
        <v>6</v>
      </c>
      <c r="D18" s="20"/>
      <c r="E18" s="20"/>
      <c r="F18" s="20"/>
      <c r="G18" s="20"/>
      <c r="H18" s="20"/>
    </row>
    <row r="19" customFormat="false" ht="17.35" hidden="false" customHeight="false" outlineLevel="0" collapsed="false">
      <c r="B19" s="11"/>
      <c r="C19" s="18"/>
      <c r="D19" s="20"/>
      <c r="E19" s="20"/>
      <c r="F19" s="20"/>
      <c r="G19" s="20"/>
      <c r="H19" s="20"/>
    </row>
    <row r="20" customFormat="false" ht="17.35" hidden="false" customHeight="false" outlineLevel="0" collapsed="false">
      <c r="B20" s="11"/>
      <c r="C20" s="18"/>
      <c r="D20" s="20"/>
      <c r="E20" s="20"/>
      <c r="F20" s="20"/>
      <c r="G20" s="20"/>
      <c r="H20" s="20"/>
    </row>
    <row r="21" customFormat="false" ht="17.35" hidden="false" customHeight="false" outlineLevel="0" collapsed="false">
      <c r="B21" s="11"/>
      <c r="C21" s="18"/>
      <c r="D21" s="20"/>
      <c r="E21" s="20"/>
      <c r="F21" s="20"/>
      <c r="G21" s="20"/>
      <c r="H21" s="20"/>
    </row>
    <row r="22" customFormat="false" ht="19.05" hidden="false" customHeight="true" outlineLevel="0" collapsed="false">
      <c r="B22" s="11"/>
      <c r="C22" s="21" t="s">
        <v>7</v>
      </c>
      <c r="D22" s="22"/>
      <c r="E22" s="22"/>
      <c r="F22" s="22"/>
      <c r="G22" s="22"/>
      <c r="H22" s="22"/>
    </row>
    <row r="23" customFormat="false" ht="17.35" hidden="false" customHeight="false" outlineLevel="0" collapsed="false">
      <c r="B23" s="11"/>
      <c r="C23" s="6"/>
      <c r="D23" s="6"/>
      <c r="E23" s="10"/>
      <c r="F23" s="6"/>
      <c r="G23" s="7"/>
      <c r="H23" s="7"/>
    </row>
    <row r="24" customFormat="false" ht="17.35" hidden="false" customHeight="false" outlineLevel="0" collapsed="false">
      <c r="B24" s="11"/>
      <c r="C24" s="6"/>
      <c r="D24" s="6"/>
      <c r="E24" s="10"/>
      <c r="F24" s="6"/>
      <c r="G24" s="7"/>
      <c r="H24" s="7"/>
    </row>
    <row r="25" customFormat="false" ht="17.35" hidden="false" customHeight="false" outlineLevel="0" collapsed="false">
      <c r="B25" s="11"/>
      <c r="C25" s="6"/>
      <c r="D25" s="6"/>
      <c r="E25" s="10"/>
      <c r="F25" s="6"/>
      <c r="G25" s="7"/>
      <c r="H25" s="7"/>
    </row>
    <row r="26" customFormat="false" ht="17.35" hidden="false" customHeight="false" outlineLevel="0" collapsed="false">
      <c r="B26" s="11"/>
      <c r="C26" s="12"/>
      <c r="D26" s="12"/>
      <c r="E26" s="12"/>
      <c r="F26" s="12"/>
      <c r="G26" s="12"/>
      <c r="H26" s="12"/>
    </row>
    <row r="27" customFormat="false" ht="17.35" hidden="false" customHeight="false" outlineLevel="0" collapsed="false">
      <c r="B27" s="11"/>
      <c r="C27" s="13"/>
      <c r="D27" s="14"/>
      <c r="E27" s="15"/>
      <c r="F27" s="14"/>
      <c r="G27" s="16"/>
      <c r="H27" s="17"/>
    </row>
    <row r="28" customFormat="false" ht="19.75" hidden="false" customHeight="true" outlineLevel="0" collapsed="false">
      <c r="B28" s="11"/>
      <c r="C28" s="18"/>
      <c r="D28" s="19"/>
      <c r="E28" s="19"/>
      <c r="F28" s="19"/>
      <c r="G28" s="19"/>
      <c r="H28" s="19"/>
    </row>
    <row r="29" customFormat="false" ht="19.75" hidden="false" customHeight="true" outlineLevel="0" collapsed="false">
      <c r="B29" s="11"/>
      <c r="C29" s="18"/>
      <c r="D29" s="19"/>
      <c r="E29" s="19"/>
      <c r="F29" s="19"/>
      <c r="G29" s="19"/>
      <c r="H29" s="19"/>
    </row>
    <row r="30" customFormat="false" ht="19.05" hidden="false" customHeight="true" outlineLevel="0" collapsed="false">
      <c r="B30" s="11"/>
      <c r="C30" s="18"/>
      <c r="D30" s="20"/>
      <c r="E30" s="20"/>
      <c r="F30" s="20"/>
      <c r="G30" s="20"/>
      <c r="H30" s="20"/>
    </row>
    <row r="31" customFormat="false" ht="17.35" hidden="false" customHeight="false" outlineLevel="0" collapsed="false">
      <c r="B31" s="11"/>
      <c r="C31" s="18"/>
      <c r="D31" s="20"/>
      <c r="E31" s="20"/>
      <c r="F31" s="20"/>
      <c r="G31" s="20"/>
      <c r="H31" s="20"/>
    </row>
    <row r="32" customFormat="false" ht="17.35" hidden="false" customHeight="false" outlineLevel="0" collapsed="false">
      <c r="B32" s="11"/>
      <c r="C32" s="18"/>
      <c r="D32" s="20"/>
      <c r="E32" s="20"/>
      <c r="F32" s="20"/>
      <c r="G32" s="20"/>
      <c r="H32" s="20"/>
    </row>
    <row r="33" customFormat="false" ht="17.35" hidden="false" customHeight="false" outlineLevel="0" collapsed="false">
      <c r="B33" s="11"/>
      <c r="C33" s="18"/>
      <c r="D33" s="20"/>
      <c r="E33" s="20"/>
      <c r="F33" s="20"/>
      <c r="G33" s="20"/>
      <c r="H33" s="20"/>
    </row>
    <row r="34" customFormat="false" ht="20.45" hidden="false" customHeight="true" outlineLevel="0" collapsed="false">
      <c r="B34" s="11"/>
      <c r="C34" s="21"/>
      <c r="D34" s="22"/>
      <c r="E34" s="22"/>
      <c r="F34" s="22"/>
      <c r="G34" s="22"/>
      <c r="H34" s="22"/>
    </row>
    <row r="35" customFormat="false" ht="17.35" hidden="false" customHeight="false" outlineLevel="0" collapsed="false">
      <c r="B35" s="11"/>
      <c r="C35" s="6"/>
      <c r="D35" s="6"/>
      <c r="E35" s="10"/>
      <c r="F35" s="6"/>
      <c r="G35" s="7"/>
      <c r="H35" s="7"/>
    </row>
    <row r="36" customFormat="false" ht="17.35" hidden="false" customHeight="false" outlineLevel="0" collapsed="false">
      <c r="B36" s="11"/>
      <c r="C36" s="6"/>
      <c r="D36" s="6"/>
      <c r="E36" s="10"/>
      <c r="F36" s="6"/>
      <c r="G36" s="7"/>
      <c r="H36" s="7"/>
    </row>
    <row r="37" customFormat="false" ht="17.35" hidden="false" customHeight="false" outlineLevel="0" collapsed="false">
      <c r="B37" s="11"/>
      <c r="C37" s="6"/>
      <c r="D37" s="6"/>
      <c r="E37" s="10"/>
      <c r="F37" s="6"/>
      <c r="G37" s="7"/>
      <c r="H37" s="7"/>
    </row>
    <row r="38" customFormat="false" ht="17.35" hidden="false" customHeight="false" outlineLevel="0" collapsed="false">
      <c r="B38" s="11"/>
      <c r="C38" s="6"/>
      <c r="D38" s="6"/>
      <c r="E38" s="10"/>
      <c r="F38" s="6"/>
      <c r="G38" s="7"/>
      <c r="H38" s="7"/>
    </row>
    <row r="39" customFormat="false" ht="17.35" hidden="false" customHeight="false" outlineLevel="0" collapsed="false">
      <c r="B39" s="11"/>
      <c r="C39" s="6"/>
      <c r="D39" s="6"/>
      <c r="E39" s="23" t="s">
        <v>8</v>
      </c>
      <c r="F39" s="24"/>
      <c r="G39" s="24"/>
      <c r="H39" s="24"/>
      <c r="I39" s="24"/>
    </row>
    <row r="40" customFormat="false" ht="17.35" hidden="false" customHeight="false" outlineLevel="0" collapsed="false">
      <c r="B40" s="11"/>
      <c r="C40" s="6"/>
      <c r="D40" s="6"/>
      <c r="E40" s="10"/>
      <c r="F40" s="25" t="s">
        <v>9</v>
      </c>
      <c r="G40" s="26"/>
      <c r="H40" s="26"/>
      <c r="I40" s="27"/>
    </row>
    <row r="48" customFormat="false" ht="9.9" hidden="false" customHeight="true" outlineLevel="0" collapsed="false"/>
    <row r="49" customFormat="false" ht="9.9" hidden="false" customHeight="true" outlineLevel="0" collapsed="false"/>
    <row r="50" customFormat="false" ht="12" hidden="false" customHeight="true" outlineLevel="0" collapsed="false"/>
  </sheetData>
  <mergeCells count="17">
    <mergeCell ref="A1:I1"/>
    <mergeCell ref="A2:I2"/>
    <mergeCell ref="A3:I3"/>
    <mergeCell ref="C4:H4"/>
    <mergeCell ref="C8:H8"/>
    <mergeCell ref="C14:H14"/>
    <mergeCell ref="D16:H16"/>
    <mergeCell ref="D17:H17"/>
    <mergeCell ref="D18:H21"/>
    <mergeCell ref="D22:H22"/>
    <mergeCell ref="C26:H26"/>
    <mergeCell ref="D28:H28"/>
    <mergeCell ref="D29:H29"/>
    <mergeCell ref="D30:H33"/>
    <mergeCell ref="D34:H34"/>
    <mergeCell ref="F39:I39"/>
    <mergeCell ref="G40:H40"/>
  </mergeCells>
  <printOptions headings="false" gridLines="false" gridLinesSet="true" horizontalCentered="true" verticalCentered="false"/>
  <pageMargins left="0.539583333333333" right="0.39375" top="0.39375" bottom="0.63125" header="0.511811023622047" footer="0.393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/>
    <oddFooter>&amp;CCHA MS01-2-BC-Lot2.xlsx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048576"/>
  <sheetViews>
    <sheetView showFormulas="false" showGridLines="true" showRowColHeaders="true" showZeros="true" rightToLeft="false" tabSelected="true" showOutlineSymbols="true" defaultGridColor="true" view="normal" topLeftCell="A125" colorId="64" zoomScale="95" zoomScaleNormal="95" zoomScalePageLayoutView="100" workbookViewId="0">
      <selection pane="topLeft" activeCell="J160" activeCellId="0" sqref="J160"/>
    </sheetView>
  </sheetViews>
  <sheetFormatPr defaultColWidth="11.53515625" defaultRowHeight="12.8" customHeight="true" zeroHeight="true" outlineLevelRow="0" outlineLevelCol="0"/>
  <cols>
    <col collapsed="false" customWidth="true" hidden="false" outlineLevel="0" max="1" min="1" style="1" width="7.52"/>
    <col collapsed="false" customWidth="true" hidden="false" outlineLevel="0" max="2" min="2" style="2" width="3.74"/>
    <col collapsed="false" customWidth="true" hidden="false" outlineLevel="0" max="6" min="6" style="2" width="10.53"/>
    <col collapsed="false" customWidth="true" hidden="true" outlineLevel="0" max="7" min="7" style="2" width="14.33"/>
    <col collapsed="false" customWidth="false" hidden="true" outlineLevel="0" max="8" min="8" style="2" width="11.53"/>
    <col collapsed="false" customWidth="true" hidden="false" outlineLevel="0" max="9" min="9" style="1" width="12.42"/>
    <col collapsed="false" customWidth="true" hidden="false" outlineLevel="0" max="10" min="10" style="1" width="8.38"/>
    <col collapsed="false" customWidth="true" hidden="false" outlineLevel="0" max="11" min="11" style="1" width="14.58"/>
    <col collapsed="false" customWidth="true" hidden="false" outlineLevel="0" max="12" min="12" style="2" width="2.77"/>
    <col collapsed="false" customWidth="false" hidden="true" outlineLevel="0" max="1024" min="13" style="2" width="11.52"/>
    <col collapsed="false" customWidth="false" hidden="true" outlineLevel="0" max="16384" min="1025" style="2" width="11.53"/>
  </cols>
  <sheetData>
    <row r="1" customFormat="false" ht="48.6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</row>
    <row r="2" customFormat="false" ht="28.5" hidden="false" customHeight="true" outlineLevel="0" collapsed="false">
      <c r="A2" s="28" t="s">
        <v>10</v>
      </c>
      <c r="B2" s="28"/>
      <c r="C2" s="28"/>
      <c r="D2" s="28"/>
      <c r="E2" s="28"/>
      <c r="F2" s="28"/>
      <c r="G2" s="28"/>
      <c r="H2" s="28"/>
      <c r="I2" s="28"/>
      <c r="J2" s="28"/>
      <c r="K2" s="28"/>
    </row>
    <row r="3" customFormat="false" ht="7.45" hidden="false" customHeight="true" outlineLevel="0" collapsed="false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</row>
    <row r="4" customFormat="false" ht="4.6" hidden="false" customHeight="true" outlineLevel="0" collapsed="false">
      <c r="C4" s="2"/>
      <c r="D4" s="2"/>
      <c r="E4" s="2"/>
    </row>
    <row r="5" customFormat="false" ht="36.1" hidden="false" customHeight="true" outlineLevel="0" collapsed="false">
      <c r="C5" s="28" t="s">
        <v>11</v>
      </c>
      <c r="D5" s="28"/>
      <c r="E5" s="28"/>
      <c r="F5" s="28"/>
      <c r="G5" s="28"/>
      <c r="H5" s="28"/>
      <c r="I5" s="28"/>
      <c r="J5" s="28"/>
      <c r="K5" s="30"/>
      <c r="L5" s="31"/>
      <c r="M5" s="31"/>
      <c r="N5" s="31"/>
      <c r="O5" s="31"/>
      <c r="P5" s="31"/>
    </row>
    <row r="6" customFormat="false" ht="12.8" hidden="false" customHeight="false" outlineLevel="0" collapsed="false">
      <c r="C6" s="2"/>
      <c r="D6" s="2"/>
      <c r="E6" s="2"/>
    </row>
    <row r="7" s="35" customFormat="true" ht="31.15" hidden="false" customHeight="false" outlineLevel="0" collapsed="false">
      <c r="A7" s="32" t="s">
        <v>12</v>
      </c>
      <c r="B7" s="32" t="s">
        <v>13</v>
      </c>
      <c r="C7" s="32"/>
      <c r="D7" s="32"/>
      <c r="E7" s="32"/>
      <c r="F7" s="32"/>
      <c r="G7" s="33" t="s">
        <v>14</v>
      </c>
      <c r="H7" s="33" t="s">
        <v>15</v>
      </c>
      <c r="I7" s="33" t="s">
        <v>16</v>
      </c>
      <c r="J7" s="32" t="s">
        <v>17</v>
      </c>
      <c r="K7" s="34" t="s">
        <v>18</v>
      </c>
      <c r="XFC7" s="2"/>
      <c r="XFD7" s="2"/>
    </row>
    <row r="8" customFormat="false" ht="21.75" hidden="false" customHeight="true" outlineLevel="0" collapsed="false">
      <c r="A8" s="36" t="s">
        <v>19</v>
      </c>
      <c r="B8" s="37" t="s">
        <v>20</v>
      </c>
      <c r="C8" s="37"/>
      <c r="D8" s="37"/>
      <c r="E8" s="37"/>
      <c r="F8" s="37"/>
      <c r="G8" s="38" t="n">
        <v>4450</v>
      </c>
      <c r="H8" s="38" t="n">
        <f aca="false">+G8/2</f>
        <v>2225</v>
      </c>
      <c r="I8" s="39" t="n">
        <v>3795</v>
      </c>
      <c r="J8" s="40"/>
      <c r="K8" s="41" t="n">
        <f aca="false">I8*J8</f>
        <v>0</v>
      </c>
    </row>
    <row r="9" customFormat="false" ht="10.5" hidden="false" customHeight="true" outlineLevel="0" collapsed="false">
      <c r="A9" s="42"/>
      <c r="B9" s="43"/>
      <c r="C9" s="44" t="s">
        <v>21</v>
      </c>
      <c r="D9" s="44"/>
      <c r="E9" s="44"/>
      <c r="F9" s="44"/>
      <c r="G9" s="45" t="n">
        <v>654</v>
      </c>
      <c r="H9" s="45" t="n">
        <f aca="false">+G9/2</f>
        <v>327</v>
      </c>
      <c r="I9" s="45" t="n">
        <v>240</v>
      </c>
      <c r="J9" s="46"/>
      <c r="K9" s="47" t="n">
        <f aca="false">I9*J9</f>
        <v>0</v>
      </c>
    </row>
    <row r="10" customFormat="false" ht="10.5" hidden="false" customHeight="true" outlineLevel="0" collapsed="false">
      <c r="A10" s="42"/>
      <c r="B10" s="43"/>
      <c r="C10" s="44" t="s">
        <v>22</v>
      </c>
      <c r="D10" s="44"/>
      <c r="E10" s="44"/>
      <c r="F10" s="44"/>
      <c r="G10" s="45" t="n">
        <v>156</v>
      </c>
      <c r="H10" s="45" t="n">
        <f aca="false">+G10/2</f>
        <v>78</v>
      </c>
      <c r="I10" s="45" t="n">
        <v>135</v>
      </c>
      <c r="J10" s="46"/>
      <c r="K10" s="47" t="n">
        <f aca="false">I10*J10</f>
        <v>0</v>
      </c>
    </row>
    <row r="11" customFormat="false" ht="10.5" hidden="false" customHeight="true" outlineLevel="0" collapsed="false">
      <c r="A11" s="42"/>
      <c r="B11" s="43"/>
      <c r="C11" s="48" t="s">
        <v>23</v>
      </c>
      <c r="D11" s="48"/>
      <c r="E11" s="48"/>
      <c r="F11" s="48"/>
      <c r="G11" s="45" t="n">
        <v>450</v>
      </c>
      <c r="H11" s="45" t="n">
        <f aca="false">+G11/2</f>
        <v>225</v>
      </c>
      <c r="I11" s="45" t="n">
        <v>80</v>
      </c>
      <c r="J11" s="46"/>
      <c r="K11" s="47" t="n">
        <f aca="false">I11*J11</f>
        <v>0</v>
      </c>
    </row>
    <row r="12" customFormat="false" ht="10.5" hidden="false" customHeight="true" outlineLevel="0" collapsed="false">
      <c r="A12" s="42"/>
      <c r="B12" s="43"/>
      <c r="C12" s="48" t="s">
        <v>24</v>
      </c>
      <c r="D12" s="48"/>
      <c r="E12" s="48"/>
      <c r="F12" s="48"/>
      <c r="G12" s="45" t="n">
        <v>156</v>
      </c>
      <c r="H12" s="45" t="n">
        <f aca="false">+G12/2</f>
        <v>78</v>
      </c>
      <c r="I12" s="45" t="n">
        <v>54</v>
      </c>
      <c r="J12" s="46"/>
      <c r="K12" s="47" t="n">
        <f aca="false">I12*J12</f>
        <v>0</v>
      </c>
    </row>
    <row r="13" customFormat="false" ht="10.5" hidden="false" customHeight="true" outlineLevel="0" collapsed="false">
      <c r="A13" s="42"/>
      <c r="B13" s="43"/>
      <c r="C13" s="44" t="s">
        <v>25</v>
      </c>
      <c r="D13" s="44"/>
      <c r="E13" s="44"/>
      <c r="F13" s="44"/>
      <c r="G13" s="45" t="n">
        <v>212</v>
      </c>
      <c r="H13" s="45" t="n">
        <f aca="false">+G13/2</f>
        <v>106</v>
      </c>
      <c r="I13" s="45" t="n">
        <v>138</v>
      </c>
      <c r="J13" s="46"/>
      <c r="K13" s="47" t="n">
        <f aca="false">I13*J13</f>
        <v>0</v>
      </c>
    </row>
    <row r="14" customFormat="false" ht="10.5" hidden="false" customHeight="true" outlineLevel="0" collapsed="false">
      <c r="A14" s="42"/>
      <c r="B14" s="49"/>
      <c r="C14" s="50" t="s">
        <v>26</v>
      </c>
      <c r="D14" s="50"/>
      <c r="E14" s="50"/>
      <c r="F14" s="50"/>
      <c r="G14" s="51" t="n">
        <v>80</v>
      </c>
      <c r="H14" s="51" t="n">
        <f aca="false">+G14/2</f>
        <v>40</v>
      </c>
      <c r="I14" s="51" t="n">
        <v>70</v>
      </c>
      <c r="J14" s="46"/>
      <c r="K14" s="47" t="n">
        <f aca="false">I14*J14</f>
        <v>0</v>
      </c>
    </row>
    <row r="15" customFormat="false" ht="21.75" hidden="false" customHeight="true" outlineLevel="0" collapsed="false">
      <c r="A15" s="36" t="s">
        <v>27</v>
      </c>
      <c r="B15" s="37" t="s">
        <v>28</v>
      </c>
      <c r="C15" s="37"/>
      <c r="D15" s="37"/>
      <c r="E15" s="37"/>
      <c r="F15" s="37"/>
      <c r="G15" s="38" t="n">
        <v>2900</v>
      </c>
      <c r="H15" s="38" t="n">
        <f aca="false">+G15/2</f>
        <v>1450</v>
      </c>
      <c r="I15" s="39" t="n">
        <v>3017</v>
      </c>
      <c r="J15" s="40"/>
      <c r="K15" s="41" t="n">
        <f aca="false">I15*J15</f>
        <v>0</v>
      </c>
    </row>
    <row r="16" customFormat="false" ht="10.5" hidden="false" customHeight="true" outlineLevel="0" collapsed="false">
      <c r="A16" s="42"/>
      <c r="B16" s="43"/>
      <c r="C16" s="44" t="s">
        <v>21</v>
      </c>
      <c r="D16" s="44"/>
      <c r="E16" s="44"/>
      <c r="F16" s="44"/>
      <c r="G16" s="45" t="n">
        <v>654</v>
      </c>
      <c r="H16" s="45" t="n">
        <f aca="false">+G16/2</f>
        <v>327</v>
      </c>
      <c r="I16" s="45" t="n">
        <v>240</v>
      </c>
      <c r="J16" s="46"/>
      <c r="K16" s="47" t="n">
        <f aca="false">I16*J16</f>
        <v>0</v>
      </c>
    </row>
    <row r="17" customFormat="false" ht="10.5" hidden="false" customHeight="true" outlineLevel="0" collapsed="false">
      <c r="A17" s="42"/>
      <c r="B17" s="43"/>
      <c r="C17" s="44" t="s">
        <v>22</v>
      </c>
      <c r="D17" s="44"/>
      <c r="E17" s="44"/>
      <c r="F17" s="44"/>
      <c r="G17" s="45" t="n">
        <v>156</v>
      </c>
      <c r="H17" s="45" t="n">
        <f aca="false">+G17/2</f>
        <v>78</v>
      </c>
      <c r="I17" s="45" t="n">
        <v>135</v>
      </c>
      <c r="J17" s="46"/>
      <c r="K17" s="47" t="n">
        <f aca="false">I17*J17</f>
        <v>0</v>
      </c>
    </row>
    <row r="18" customFormat="false" ht="10.5" hidden="false" customHeight="true" outlineLevel="0" collapsed="false">
      <c r="A18" s="42"/>
      <c r="B18" s="43"/>
      <c r="C18" s="48" t="s">
        <v>23</v>
      </c>
      <c r="D18" s="48"/>
      <c r="E18" s="48"/>
      <c r="F18" s="48"/>
      <c r="G18" s="45" t="n">
        <v>450</v>
      </c>
      <c r="H18" s="45" t="n">
        <f aca="false">+G18/2</f>
        <v>225</v>
      </c>
      <c r="I18" s="45" t="n">
        <v>80</v>
      </c>
      <c r="J18" s="46"/>
      <c r="K18" s="47" t="n">
        <f aca="false">I18*J18</f>
        <v>0</v>
      </c>
    </row>
    <row r="19" customFormat="false" ht="10.5" hidden="false" customHeight="true" outlineLevel="0" collapsed="false">
      <c r="A19" s="42"/>
      <c r="B19" s="43"/>
      <c r="C19" s="48" t="s">
        <v>24</v>
      </c>
      <c r="D19" s="48"/>
      <c r="E19" s="48"/>
      <c r="F19" s="48"/>
      <c r="G19" s="45" t="n">
        <v>156</v>
      </c>
      <c r="H19" s="45" t="n">
        <f aca="false">+G19/2</f>
        <v>78</v>
      </c>
      <c r="I19" s="45" t="n">
        <v>54</v>
      </c>
      <c r="J19" s="46"/>
      <c r="K19" s="47" t="n">
        <f aca="false">I19*J19</f>
        <v>0</v>
      </c>
    </row>
    <row r="20" customFormat="false" ht="10.5" hidden="false" customHeight="true" outlineLevel="0" collapsed="false">
      <c r="A20" s="42"/>
      <c r="B20" s="43"/>
      <c r="C20" s="44" t="s">
        <v>25</v>
      </c>
      <c r="D20" s="44"/>
      <c r="E20" s="44"/>
      <c r="F20" s="44"/>
      <c r="G20" s="45" t="n">
        <v>212</v>
      </c>
      <c r="H20" s="45" t="n">
        <f aca="false">+G20/2</f>
        <v>106</v>
      </c>
      <c r="I20" s="45" t="n">
        <v>138</v>
      </c>
      <c r="J20" s="46"/>
      <c r="K20" s="47" t="n">
        <f aca="false">I20*J20</f>
        <v>0</v>
      </c>
    </row>
    <row r="21" customFormat="false" ht="10.5" hidden="false" customHeight="true" outlineLevel="0" collapsed="false">
      <c r="A21" s="42"/>
      <c r="B21" s="49"/>
      <c r="C21" s="50" t="s">
        <v>26</v>
      </c>
      <c r="D21" s="50"/>
      <c r="E21" s="50"/>
      <c r="F21" s="50"/>
      <c r="G21" s="51" t="n">
        <v>80</v>
      </c>
      <c r="H21" s="51" t="n">
        <f aca="false">+G21/2</f>
        <v>40</v>
      </c>
      <c r="I21" s="51" t="n">
        <v>70</v>
      </c>
      <c r="J21" s="46"/>
      <c r="K21" s="47" t="n">
        <f aca="false">I21*J21</f>
        <v>0</v>
      </c>
    </row>
    <row r="22" customFormat="false" ht="23.85" hidden="false" customHeight="true" outlineLevel="0" collapsed="false">
      <c r="A22" s="36" t="s">
        <v>29</v>
      </c>
      <c r="B22" s="37" t="s">
        <v>30</v>
      </c>
      <c r="C22" s="37"/>
      <c r="D22" s="37"/>
      <c r="E22" s="37"/>
      <c r="F22" s="37"/>
      <c r="G22" s="38" t="n">
        <v>4080</v>
      </c>
      <c r="H22" s="38" t="n">
        <f aca="false">+G22/2</f>
        <v>2040</v>
      </c>
      <c r="I22" s="39" t="n">
        <v>2882</v>
      </c>
      <c r="J22" s="40"/>
      <c r="K22" s="41" t="n">
        <f aca="false">I22*J22</f>
        <v>0</v>
      </c>
    </row>
    <row r="23" customFormat="false" ht="10.5" hidden="false" customHeight="true" outlineLevel="0" collapsed="false">
      <c r="A23" s="42"/>
      <c r="B23" s="43"/>
      <c r="C23" s="44" t="s">
        <v>21</v>
      </c>
      <c r="D23" s="44"/>
      <c r="E23" s="44"/>
      <c r="F23" s="44"/>
      <c r="G23" s="45" t="n">
        <v>654</v>
      </c>
      <c r="H23" s="45" t="n">
        <f aca="false">+G23/2</f>
        <v>327</v>
      </c>
      <c r="I23" s="45" t="n">
        <v>240</v>
      </c>
      <c r="J23" s="46"/>
      <c r="K23" s="47" t="n">
        <f aca="false">I23*J23</f>
        <v>0</v>
      </c>
    </row>
    <row r="24" customFormat="false" ht="10.5" hidden="false" customHeight="true" outlineLevel="0" collapsed="false">
      <c r="A24" s="42"/>
      <c r="B24" s="43"/>
      <c r="C24" s="44" t="s">
        <v>22</v>
      </c>
      <c r="D24" s="44"/>
      <c r="E24" s="44"/>
      <c r="F24" s="44"/>
      <c r="G24" s="45" t="n">
        <v>152</v>
      </c>
      <c r="H24" s="51" t="n">
        <f aca="false">+G24/2</f>
        <v>76</v>
      </c>
      <c r="I24" s="45" t="n">
        <v>135</v>
      </c>
      <c r="J24" s="46"/>
      <c r="K24" s="47" t="n">
        <f aca="false">I24*J24</f>
        <v>0</v>
      </c>
    </row>
    <row r="25" customFormat="false" ht="10.5" hidden="false" customHeight="true" outlineLevel="0" collapsed="false">
      <c r="A25" s="42"/>
      <c r="B25" s="43"/>
      <c r="C25" s="48" t="s">
        <v>23</v>
      </c>
      <c r="D25" s="48"/>
      <c r="E25" s="48"/>
      <c r="F25" s="48"/>
      <c r="G25" s="45" t="n">
        <v>450</v>
      </c>
      <c r="H25" s="45" t="n">
        <f aca="false">+G25/2</f>
        <v>225</v>
      </c>
      <c r="I25" s="45" t="n">
        <v>80</v>
      </c>
      <c r="J25" s="46"/>
      <c r="K25" s="47" t="n">
        <f aca="false">I25*J25</f>
        <v>0</v>
      </c>
    </row>
    <row r="26" customFormat="false" ht="10.5" hidden="false" customHeight="true" outlineLevel="0" collapsed="false">
      <c r="A26" s="42"/>
      <c r="B26" s="43"/>
      <c r="C26" s="48" t="s">
        <v>24</v>
      </c>
      <c r="D26" s="48"/>
      <c r="E26" s="48"/>
      <c r="F26" s="48"/>
      <c r="G26" s="45" t="n">
        <v>152</v>
      </c>
      <c r="H26" s="51" t="n">
        <f aca="false">+G26/2</f>
        <v>76</v>
      </c>
      <c r="I26" s="45" t="n">
        <v>54</v>
      </c>
      <c r="J26" s="46"/>
      <c r="K26" s="47" t="n">
        <f aca="false">I26*J26</f>
        <v>0</v>
      </c>
    </row>
    <row r="27" customFormat="false" ht="10.5" hidden="false" customHeight="true" outlineLevel="0" collapsed="false">
      <c r="A27" s="42"/>
      <c r="B27" s="43"/>
      <c r="C27" s="44" t="s">
        <v>25</v>
      </c>
      <c r="D27" s="44"/>
      <c r="E27" s="44"/>
      <c r="F27" s="44"/>
      <c r="G27" s="45" t="n">
        <v>212</v>
      </c>
      <c r="H27" s="45" t="n">
        <f aca="false">+G27/2</f>
        <v>106</v>
      </c>
      <c r="I27" s="45" t="n">
        <v>138</v>
      </c>
      <c r="J27" s="46"/>
      <c r="K27" s="47" t="n">
        <f aca="false">I27*J27</f>
        <v>0</v>
      </c>
    </row>
    <row r="28" customFormat="false" ht="10.5" hidden="false" customHeight="true" outlineLevel="0" collapsed="false">
      <c r="A28" s="42"/>
      <c r="B28" s="49"/>
      <c r="C28" s="50" t="s">
        <v>26</v>
      </c>
      <c r="D28" s="50"/>
      <c r="E28" s="50"/>
      <c r="F28" s="50"/>
      <c r="G28" s="51" t="n">
        <v>80</v>
      </c>
      <c r="H28" s="51" t="n">
        <f aca="false">+G28/2</f>
        <v>40</v>
      </c>
      <c r="I28" s="51" t="n">
        <v>70</v>
      </c>
      <c r="J28" s="46"/>
      <c r="K28" s="47" t="n">
        <f aca="false">I28*J28</f>
        <v>0</v>
      </c>
    </row>
    <row r="29" customFormat="false" ht="28.35" hidden="false" customHeight="true" outlineLevel="0" collapsed="false">
      <c r="A29" s="36" t="s">
        <v>31</v>
      </c>
      <c r="B29" s="37" t="s">
        <v>32</v>
      </c>
      <c r="C29" s="37"/>
      <c r="D29" s="37"/>
      <c r="E29" s="37"/>
      <c r="F29" s="37"/>
      <c r="G29" s="38" t="n">
        <v>5280</v>
      </c>
      <c r="H29" s="38" t="n">
        <f aca="false">+G29/2</f>
        <v>2640</v>
      </c>
      <c r="I29" s="39" t="n">
        <v>4389</v>
      </c>
      <c r="J29" s="40"/>
      <c r="K29" s="41" t="n">
        <f aca="false">I29*J29</f>
        <v>0</v>
      </c>
    </row>
    <row r="30" customFormat="false" ht="10.5" hidden="false" customHeight="true" outlineLevel="0" collapsed="false">
      <c r="A30" s="42"/>
      <c r="B30" s="43"/>
      <c r="C30" s="44" t="s">
        <v>21</v>
      </c>
      <c r="D30" s="44"/>
      <c r="E30" s="44"/>
      <c r="F30" s="44"/>
      <c r="G30" s="45" t="n">
        <v>654</v>
      </c>
      <c r="H30" s="45" t="n">
        <f aca="false">+G30/2</f>
        <v>327</v>
      </c>
      <c r="I30" s="45" t="n">
        <v>240</v>
      </c>
      <c r="J30" s="46"/>
      <c r="K30" s="47" t="n">
        <f aca="false">I30*J30</f>
        <v>0</v>
      </c>
    </row>
    <row r="31" customFormat="false" ht="10.5" hidden="false" customHeight="true" outlineLevel="0" collapsed="false">
      <c r="A31" s="42"/>
      <c r="B31" s="43"/>
      <c r="C31" s="44" t="s">
        <v>22</v>
      </c>
      <c r="D31" s="44"/>
      <c r="E31" s="44"/>
      <c r="F31" s="44"/>
      <c r="G31" s="45" t="n">
        <v>156</v>
      </c>
      <c r="H31" s="45" t="n">
        <f aca="false">+G31/2</f>
        <v>78</v>
      </c>
      <c r="I31" s="45" t="n">
        <v>135</v>
      </c>
      <c r="J31" s="46"/>
      <c r="K31" s="47" t="n">
        <f aca="false">I31*J31</f>
        <v>0</v>
      </c>
    </row>
    <row r="32" customFormat="false" ht="10.5" hidden="false" customHeight="true" outlineLevel="0" collapsed="false">
      <c r="A32" s="42"/>
      <c r="B32" s="43"/>
      <c r="C32" s="48" t="s">
        <v>23</v>
      </c>
      <c r="D32" s="48"/>
      <c r="E32" s="48"/>
      <c r="F32" s="48"/>
      <c r="G32" s="45" t="n">
        <v>450</v>
      </c>
      <c r="H32" s="45" t="n">
        <f aca="false">+G32/2</f>
        <v>225</v>
      </c>
      <c r="I32" s="45" t="n">
        <v>80</v>
      </c>
      <c r="J32" s="46"/>
      <c r="K32" s="47" t="n">
        <f aca="false">I32*J32</f>
        <v>0</v>
      </c>
    </row>
    <row r="33" customFormat="false" ht="10.5" hidden="false" customHeight="true" outlineLevel="0" collapsed="false">
      <c r="A33" s="42"/>
      <c r="B33" s="43"/>
      <c r="C33" s="48" t="s">
        <v>24</v>
      </c>
      <c r="D33" s="48"/>
      <c r="E33" s="48"/>
      <c r="F33" s="48"/>
      <c r="G33" s="45" t="n">
        <v>156</v>
      </c>
      <c r="H33" s="45" t="n">
        <f aca="false">+G33/2</f>
        <v>78</v>
      </c>
      <c r="I33" s="45" t="n">
        <v>54</v>
      </c>
      <c r="J33" s="46"/>
      <c r="K33" s="47" t="n">
        <f aca="false">I33*J33</f>
        <v>0</v>
      </c>
    </row>
    <row r="34" customFormat="false" ht="10.5" hidden="false" customHeight="true" outlineLevel="0" collapsed="false">
      <c r="A34" s="42"/>
      <c r="B34" s="43"/>
      <c r="C34" s="44" t="s">
        <v>25</v>
      </c>
      <c r="D34" s="44"/>
      <c r="E34" s="44"/>
      <c r="F34" s="44"/>
      <c r="G34" s="45" t="n">
        <v>212</v>
      </c>
      <c r="H34" s="45" t="n">
        <f aca="false">+G34/2</f>
        <v>106</v>
      </c>
      <c r="I34" s="45" t="n">
        <v>138</v>
      </c>
      <c r="J34" s="46"/>
      <c r="K34" s="47" t="n">
        <f aca="false">I34*J34</f>
        <v>0</v>
      </c>
    </row>
    <row r="35" customFormat="false" ht="10.5" hidden="false" customHeight="true" outlineLevel="0" collapsed="false">
      <c r="A35" s="42"/>
      <c r="B35" s="49"/>
      <c r="C35" s="50" t="s">
        <v>26</v>
      </c>
      <c r="D35" s="50"/>
      <c r="E35" s="50"/>
      <c r="F35" s="50"/>
      <c r="G35" s="51" t="n">
        <v>80</v>
      </c>
      <c r="H35" s="51" t="n">
        <f aca="false">+G35/2</f>
        <v>40</v>
      </c>
      <c r="I35" s="51" t="n">
        <v>70</v>
      </c>
      <c r="J35" s="46"/>
      <c r="K35" s="47" t="n">
        <f aca="false">I35*J35</f>
        <v>0</v>
      </c>
    </row>
    <row r="36" customFormat="false" ht="28.35" hidden="false" customHeight="true" outlineLevel="0" collapsed="false">
      <c r="A36" s="36" t="s">
        <v>33</v>
      </c>
      <c r="B36" s="37" t="s">
        <v>34</v>
      </c>
      <c r="C36" s="37"/>
      <c r="D36" s="37"/>
      <c r="E36" s="37"/>
      <c r="F36" s="37"/>
      <c r="G36" s="38" t="n">
        <v>3870</v>
      </c>
      <c r="H36" s="38" t="n">
        <f aca="false">+G36/2</f>
        <v>1935</v>
      </c>
      <c r="I36" s="39" t="n">
        <v>3852</v>
      </c>
      <c r="J36" s="40"/>
      <c r="K36" s="41" t="n">
        <f aca="false">I36*J36</f>
        <v>0</v>
      </c>
    </row>
    <row r="37" customFormat="false" ht="10.5" hidden="false" customHeight="true" outlineLevel="0" collapsed="false">
      <c r="A37" s="42"/>
      <c r="B37" s="43"/>
      <c r="C37" s="44" t="s">
        <v>21</v>
      </c>
      <c r="D37" s="44"/>
      <c r="E37" s="44"/>
      <c r="F37" s="44"/>
      <c r="G37" s="45" t="n">
        <v>654</v>
      </c>
      <c r="H37" s="45" t="n">
        <f aca="false">+G37/2</f>
        <v>327</v>
      </c>
      <c r="I37" s="45" t="n">
        <v>240</v>
      </c>
      <c r="J37" s="46"/>
      <c r="K37" s="47" t="n">
        <f aca="false">I37*J37</f>
        <v>0</v>
      </c>
    </row>
    <row r="38" customFormat="false" ht="12" hidden="false" customHeight="true" outlineLevel="0" collapsed="false">
      <c r="A38" s="42"/>
      <c r="B38" s="43"/>
      <c r="C38" s="44" t="s">
        <v>22</v>
      </c>
      <c r="D38" s="44"/>
      <c r="E38" s="44"/>
      <c r="F38" s="44"/>
      <c r="G38" s="45" t="n">
        <v>212</v>
      </c>
      <c r="H38" s="45" t="n">
        <f aca="false">+G38/2</f>
        <v>106</v>
      </c>
      <c r="I38" s="45" t="n">
        <v>135</v>
      </c>
      <c r="J38" s="46"/>
      <c r="K38" s="47" t="n">
        <f aca="false">I38*J38</f>
        <v>0</v>
      </c>
    </row>
    <row r="39" customFormat="false" ht="10.5" hidden="false" customHeight="true" outlineLevel="0" collapsed="false">
      <c r="A39" s="42"/>
      <c r="B39" s="43"/>
      <c r="C39" s="48" t="s">
        <v>23</v>
      </c>
      <c r="D39" s="48"/>
      <c r="E39" s="48"/>
      <c r="F39" s="48"/>
      <c r="G39" s="45" t="n">
        <v>450</v>
      </c>
      <c r="H39" s="45" t="n">
        <f aca="false">+G39/2</f>
        <v>225</v>
      </c>
      <c r="I39" s="45" t="n">
        <v>80</v>
      </c>
      <c r="J39" s="46"/>
      <c r="K39" s="47" t="n">
        <f aca="false">I39*J39</f>
        <v>0</v>
      </c>
    </row>
    <row r="40" customFormat="false" ht="10.5" hidden="false" customHeight="true" outlineLevel="0" collapsed="false">
      <c r="A40" s="42"/>
      <c r="B40" s="43"/>
      <c r="C40" s="48" t="s">
        <v>24</v>
      </c>
      <c r="D40" s="48"/>
      <c r="E40" s="48"/>
      <c r="F40" s="48"/>
      <c r="G40" s="45" t="n">
        <v>212</v>
      </c>
      <c r="H40" s="45" t="n">
        <f aca="false">+G40/2</f>
        <v>106</v>
      </c>
      <c r="I40" s="45" t="n">
        <v>54</v>
      </c>
      <c r="J40" s="46"/>
      <c r="K40" s="47" t="n">
        <f aca="false">I40*J40</f>
        <v>0</v>
      </c>
    </row>
    <row r="41" customFormat="false" ht="10.5" hidden="false" customHeight="true" outlineLevel="0" collapsed="false">
      <c r="A41" s="42"/>
      <c r="B41" s="43"/>
      <c r="C41" s="44" t="s">
        <v>25</v>
      </c>
      <c r="D41" s="44"/>
      <c r="E41" s="44"/>
      <c r="F41" s="44"/>
      <c r="G41" s="45" t="n">
        <v>212</v>
      </c>
      <c r="H41" s="45" t="n">
        <f aca="false">+G41/2</f>
        <v>106</v>
      </c>
      <c r="I41" s="45" t="n">
        <v>138</v>
      </c>
      <c r="J41" s="46"/>
      <c r="K41" s="47" t="n">
        <f aca="false">I41*J41</f>
        <v>0</v>
      </c>
    </row>
    <row r="42" customFormat="false" ht="10.5" hidden="false" customHeight="true" outlineLevel="0" collapsed="false">
      <c r="A42" s="42"/>
      <c r="B42" s="49"/>
      <c r="C42" s="50" t="s">
        <v>26</v>
      </c>
      <c r="D42" s="50"/>
      <c r="E42" s="50"/>
      <c r="F42" s="50"/>
      <c r="G42" s="51" t="n">
        <v>80</v>
      </c>
      <c r="H42" s="51" t="n">
        <f aca="false">+G42/2</f>
        <v>40</v>
      </c>
      <c r="I42" s="51" t="n">
        <v>70</v>
      </c>
      <c r="J42" s="46"/>
      <c r="K42" s="47" t="n">
        <f aca="false">I42*J42</f>
        <v>0</v>
      </c>
    </row>
    <row r="43" customFormat="false" ht="26.85" hidden="false" customHeight="true" outlineLevel="0" collapsed="false">
      <c r="A43" s="36" t="s">
        <v>35</v>
      </c>
      <c r="B43" s="37" t="s">
        <v>36</v>
      </c>
      <c r="C43" s="37"/>
      <c r="D43" s="37"/>
      <c r="E43" s="37"/>
      <c r="F43" s="37"/>
      <c r="G43" s="38" t="n">
        <v>4480</v>
      </c>
      <c r="H43" s="38" t="n">
        <f aca="false">+G43/2</f>
        <v>2240</v>
      </c>
      <c r="I43" s="39" t="n">
        <v>3336</v>
      </c>
      <c r="J43" s="40"/>
      <c r="K43" s="41" t="n">
        <f aca="false">I43*J43</f>
        <v>0</v>
      </c>
    </row>
    <row r="44" customFormat="false" ht="10.5" hidden="false" customHeight="true" outlineLevel="0" collapsed="false">
      <c r="A44" s="42"/>
      <c r="B44" s="43"/>
      <c r="C44" s="44" t="s">
        <v>21</v>
      </c>
      <c r="D44" s="44"/>
      <c r="E44" s="44"/>
      <c r="F44" s="44"/>
      <c r="G44" s="45" t="n">
        <v>654</v>
      </c>
      <c r="H44" s="45" t="n">
        <f aca="false">+G44/2</f>
        <v>327</v>
      </c>
      <c r="I44" s="45" t="n">
        <v>240</v>
      </c>
      <c r="J44" s="46"/>
      <c r="K44" s="47" t="n">
        <f aca="false">I44*J44</f>
        <v>0</v>
      </c>
    </row>
    <row r="45" customFormat="false" ht="10.5" hidden="false" customHeight="true" outlineLevel="0" collapsed="false">
      <c r="A45" s="42"/>
      <c r="B45" s="43"/>
      <c r="C45" s="44" t="s">
        <v>22</v>
      </c>
      <c r="D45" s="44"/>
      <c r="E45" s="44"/>
      <c r="F45" s="44"/>
      <c r="G45" s="45" t="n">
        <v>212</v>
      </c>
      <c r="H45" s="45" t="n">
        <f aca="false">+G45/2</f>
        <v>106</v>
      </c>
      <c r="I45" s="45" t="n">
        <v>135</v>
      </c>
      <c r="J45" s="46"/>
      <c r="K45" s="47" t="n">
        <f aca="false">I45*J45</f>
        <v>0</v>
      </c>
    </row>
    <row r="46" customFormat="false" ht="10.5" hidden="false" customHeight="true" outlineLevel="0" collapsed="false">
      <c r="A46" s="42"/>
      <c r="B46" s="43"/>
      <c r="C46" s="48" t="s">
        <v>23</v>
      </c>
      <c r="D46" s="48"/>
      <c r="E46" s="48"/>
      <c r="F46" s="48"/>
      <c r="G46" s="45" t="n">
        <v>450</v>
      </c>
      <c r="H46" s="45" t="n">
        <f aca="false">+G46/2</f>
        <v>225</v>
      </c>
      <c r="I46" s="45" t="n">
        <v>80</v>
      </c>
      <c r="J46" s="46"/>
      <c r="K46" s="47" t="n">
        <f aca="false">I46*J46</f>
        <v>0</v>
      </c>
    </row>
    <row r="47" customFormat="false" ht="10.5" hidden="false" customHeight="true" outlineLevel="0" collapsed="false">
      <c r="A47" s="42"/>
      <c r="B47" s="43"/>
      <c r="C47" s="48" t="s">
        <v>24</v>
      </c>
      <c r="D47" s="48"/>
      <c r="E47" s="48"/>
      <c r="F47" s="48"/>
      <c r="G47" s="45" t="n">
        <v>212</v>
      </c>
      <c r="H47" s="45" t="n">
        <f aca="false">+G47/2</f>
        <v>106</v>
      </c>
      <c r="I47" s="45" t="n">
        <v>54</v>
      </c>
      <c r="J47" s="46"/>
      <c r="K47" s="47" t="n">
        <f aca="false">I47*J47</f>
        <v>0</v>
      </c>
    </row>
    <row r="48" customFormat="false" ht="10.5" hidden="false" customHeight="true" outlineLevel="0" collapsed="false">
      <c r="A48" s="42"/>
      <c r="B48" s="43"/>
      <c r="C48" s="44" t="s">
        <v>25</v>
      </c>
      <c r="D48" s="44"/>
      <c r="E48" s="44"/>
      <c r="F48" s="44"/>
      <c r="G48" s="45" t="n">
        <v>554</v>
      </c>
      <c r="H48" s="51" t="n">
        <f aca="false">+G48/2</f>
        <v>277</v>
      </c>
      <c r="I48" s="45" t="n">
        <v>138</v>
      </c>
      <c r="J48" s="46"/>
      <c r="K48" s="47" t="n">
        <f aca="false">I48*J48</f>
        <v>0</v>
      </c>
    </row>
    <row r="49" customFormat="false" ht="10.5" hidden="false" customHeight="true" outlineLevel="0" collapsed="false">
      <c r="A49" s="42"/>
      <c r="B49" s="49"/>
      <c r="C49" s="50" t="s">
        <v>26</v>
      </c>
      <c r="D49" s="50"/>
      <c r="E49" s="50"/>
      <c r="F49" s="50"/>
      <c r="G49" s="51" t="n">
        <v>80</v>
      </c>
      <c r="H49" s="51" t="n">
        <f aca="false">+G49/2</f>
        <v>40</v>
      </c>
      <c r="I49" s="51" t="n">
        <v>70</v>
      </c>
      <c r="J49" s="46"/>
      <c r="K49" s="47" t="n">
        <f aca="false">I49*J49</f>
        <v>0</v>
      </c>
    </row>
    <row r="50" customFormat="false" ht="28.35" hidden="false" customHeight="true" outlineLevel="0" collapsed="false">
      <c r="A50" s="36" t="s">
        <v>37</v>
      </c>
      <c r="B50" s="37" t="s">
        <v>38</v>
      </c>
      <c r="C50" s="37"/>
      <c r="D50" s="37"/>
      <c r="E50" s="37"/>
      <c r="F50" s="37"/>
      <c r="G50" s="38" t="n">
        <v>5230</v>
      </c>
      <c r="H50" s="38" t="n">
        <f aca="false">+G50/2</f>
        <v>2615</v>
      </c>
      <c r="I50" s="39" t="n">
        <v>4998</v>
      </c>
      <c r="J50" s="40"/>
      <c r="K50" s="41" t="n">
        <f aca="false">I50*J50</f>
        <v>0</v>
      </c>
    </row>
    <row r="51" customFormat="false" ht="10.5" hidden="false" customHeight="true" outlineLevel="0" collapsed="false">
      <c r="A51" s="42"/>
      <c r="B51" s="43"/>
      <c r="C51" s="44" t="s">
        <v>21</v>
      </c>
      <c r="D51" s="44"/>
      <c r="E51" s="44"/>
      <c r="F51" s="44"/>
      <c r="G51" s="45" t="n">
        <v>654</v>
      </c>
      <c r="H51" s="45" t="n">
        <f aca="false">+G51/2</f>
        <v>327</v>
      </c>
      <c r="I51" s="45" t="n">
        <v>240</v>
      </c>
      <c r="J51" s="46"/>
      <c r="K51" s="47" t="n">
        <f aca="false">I51*J51</f>
        <v>0</v>
      </c>
    </row>
    <row r="52" customFormat="false" ht="10.5" hidden="false" customHeight="true" outlineLevel="0" collapsed="false">
      <c r="A52" s="42"/>
      <c r="B52" s="43"/>
      <c r="C52" s="44" t="s">
        <v>22</v>
      </c>
      <c r="D52" s="44"/>
      <c r="E52" s="44"/>
      <c r="F52" s="44"/>
      <c r="G52" s="45" t="n">
        <v>204</v>
      </c>
      <c r="H52" s="51" t="n">
        <f aca="false">+G52/2</f>
        <v>102</v>
      </c>
      <c r="I52" s="45" t="n">
        <v>135</v>
      </c>
      <c r="J52" s="46"/>
      <c r="K52" s="47" t="n">
        <f aca="false">I52*J52</f>
        <v>0</v>
      </c>
    </row>
    <row r="53" customFormat="false" ht="10.5" hidden="false" customHeight="true" outlineLevel="0" collapsed="false">
      <c r="A53" s="42"/>
      <c r="B53" s="43"/>
      <c r="C53" s="48" t="s">
        <v>23</v>
      </c>
      <c r="D53" s="48"/>
      <c r="E53" s="48"/>
      <c r="F53" s="48"/>
      <c r="G53" s="45" t="n">
        <v>608</v>
      </c>
      <c r="H53" s="51" t="n">
        <f aca="false">+G53/2</f>
        <v>304</v>
      </c>
      <c r="I53" s="45" t="n">
        <v>80</v>
      </c>
      <c r="J53" s="46"/>
      <c r="K53" s="47" t="n">
        <f aca="false">I53*J53</f>
        <v>0</v>
      </c>
    </row>
    <row r="54" customFormat="false" ht="10.5" hidden="false" customHeight="true" outlineLevel="0" collapsed="false">
      <c r="A54" s="42"/>
      <c r="B54" s="43"/>
      <c r="C54" s="48" t="s">
        <v>24</v>
      </c>
      <c r="D54" s="48"/>
      <c r="E54" s="48"/>
      <c r="F54" s="48"/>
      <c r="G54" s="45" t="n">
        <v>212</v>
      </c>
      <c r="H54" s="45" t="n">
        <f aca="false">+G54/2</f>
        <v>106</v>
      </c>
      <c r="I54" s="45" t="n">
        <v>54</v>
      </c>
      <c r="J54" s="46"/>
      <c r="K54" s="47" t="n">
        <f aca="false">I54*J54</f>
        <v>0</v>
      </c>
    </row>
    <row r="55" customFormat="false" ht="10.5" hidden="false" customHeight="true" outlineLevel="0" collapsed="false">
      <c r="A55" s="42"/>
      <c r="B55" s="43"/>
      <c r="C55" s="44" t="s">
        <v>25</v>
      </c>
      <c r="D55" s="44"/>
      <c r="E55" s="44"/>
      <c r="F55" s="44"/>
      <c r="G55" s="45" t="n">
        <v>380</v>
      </c>
      <c r="H55" s="51" t="n">
        <f aca="false">+G55/2</f>
        <v>190</v>
      </c>
      <c r="I55" s="45" t="n">
        <v>138</v>
      </c>
      <c r="J55" s="46"/>
      <c r="K55" s="47" t="n">
        <f aca="false">I55*J55</f>
        <v>0</v>
      </c>
    </row>
    <row r="56" customFormat="false" ht="10.5" hidden="false" customHeight="true" outlineLevel="0" collapsed="false">
      <c r="A56" s="42"/>
      <c r="B56" s="49"/>
      <c r="C56" s="50" t="s">
        <v>26</v>
      </c>
      <c r="D56" s="50"/>
      <c r="E56" s="50"/>
      <c r="F56" s="50"/>
      <c r="G56" s="51" t="n">
        <v>80</v>
      </c>
      <c r="H56" s="51" t="n">
        <f aca="false">+G56/2</f>
        <v>40</v>
      </c>
      <c r="I56" s="51" t="n">
        <v>70</v>
      </c>
      <c r="J56" s="46"/>
      <c r="K56" s="47" t="n">
        <f aca="false">I56*J56</f>
        <v>0</v>
      </c>
    </row>
    <row r="57" customFormat="false" ht="28.35" hidden="false" customHeight="true" outlineLevel="0" collapsed="false">
      <c r="A57" s="36" t="s">
        <v>39</v>
      </c>
      <c r="B57" s="37" t="s">
        <v>40</v>
      </c>
      <c r="C57" s="37"/>
      <c r="D57" s="37"/>
      <c r="E57" s="37"/>
      <c r="F57" s="37"/>
      <c r="G57" s="38" t="n">
        <v>7320</v>
      </c>
      <c r="H57" s="38" t="n">
        <f aca="false">+G57/2</f>
        <v>3660</v>
      </c>
      <c r="I57" s="39" t="n">
        <v>5153</v>
      </c>
      <c r="J57" s="40"/>
      <c r="K57" s="41" t="n">
        <f aca="false">I57*J57</f>
        <v>0</v>
      </c>
    </row>
    <row r="58" customFormat="false" ht="10.5" hidden="false" customHeight="true" outlineLevel="0" collapsed="false">
      <c r="A58" s="42"/>
      <c r="B58" s="43"/>
      <c r="C58" s="44" t="s">
        <v>21</v>
      </c>
      <c r="D58" s="44"/>
      <c r="E58" s="44"/>
      <c r="F58" s="44"/>
      <c r="G58" s="45" t="n">
        <v>654</v>
      </c>
      <c r="H58" s="45" t="n">
        <f aca="false">+G58/2</f>
        <v>327</v>
      </c>
      <c r="I58" s="45" t="n">
        <v>240</v>
      </c>
      <c r="J58" s="46"/>
      <c r="K58" s="47" t="n">
        <f aca="false">I58*J58</f>
        <v>0</v>
      </c>
    </row>
    <row r="59" customFormat="false" ht="10.5" hidden="false" customHeight="true" outlineLevel="0" collapsed="false">
      <c r="A59" s="42"/>
      <c r="B59" s="43"/>
      <c r="C59" s="44" t="s">
        <v>22</v>
      </c>
      <c r="D59" s="44"/>
      <c r="E59" s="44"/>
      <c r="F59" s="44"/>
      <c r="G59" s="45" t="n">
        <v>204</v>
      </c>
      <c r="H59" s="51" t="n">
        <f aca="false">+G59/2</f>
        <v>102</v>
      </c>
      <c r="I59" s="45" t="n">
        <v>135</v>
      </c>
      <c r="J59" s="46"/>
      <c r="K59" s="47" t="n">
        <f aca="false">I59*J59</f>
        <v>0</v>
      </c>
    </row>
    <row r="60" customFormat="false" ht="10.5" hidden="false" customHeight="true" outlineLevel="0" collapsed="false">
      <c r="A60" s="42"/>
      <c r="B60" s="43"/>
      <c r="C60" s="48" t="s">
        <v>23</v>
      </c>
      <c r="D60" s="48"/>
      <c r="E60" s="48"/>
      <c r="F60" s="48"/>
      <c r="G60" s="45" t="n">
        <v>608</v>
      </c>
      <c r="H60" s="51" t="n">
        <f aca="false">+G60/2</f>
        <v>304</v>
      </c>
      <c r="I60" s="45" t="n">
        <v>80</v>
      </c>
      <c r="J60" s="46"/>
      <c r="K60" s="47" t="n">
        <f aca="false">I60*J60</f>
        <v>0</v>
      </c>
    </row>
    <row r="61" customFormat="false" ht="10.5" hidden="false" customHeight="true" outlineLevel="0" collapsed="false">
      <c r="A61" s="42"/>
      <c r="B61" s="43"/>
      <c r="C61" s="48" t="s">
        <v>24</v>
      </c>
      <c r="D61" s="48"/>
      <c r="E61" s="48"/>
      <c r="F61" s="48"/>
      <c r="G61" s="45" t="n">
        <v>190</v>
      </c>
      <c r="H61" s="51" t="n">
        <f aca="false">+G61/2</f>
        <v>95</v>
      </c>
      <c r="I61" s="45" t="n">
        <v>54</v>
      </c>
      <c r="J61" s="46"/>
      <c r="K61" s="47" t="n">
        <f aca="false">I61*J61</f>
        <v>0</v>
      </c>
    </row>
    <row r="62" customFormat="false" ht="10.5" hidden="false" customHeight="true" outlineLevel="0" collapsed="false">
      <c r="A62" s="42"/>
      <c r="B62" s="43"/>
      <c r="C62" s="44" t="s">
        <v>25</v>
      </c>
      <c r="D62" s="44"/>
      <c r="E62" s="44"/>
      <c r="F62" s="44"/>
      <c r="G62" s="45" t="n">
        <v>380</v>
      </c>
      <c r="H62" s="51" t="n">
        <f aca="false">+G62/2</f>
        <v>190</v>
      </c>
      <c r="I62" s="45" t="n">
        <v>138</v>
      </c>
      <c r="J62" s="46"/>
      <c r="K62" s="47" t="n">
        <f aca="false">I62*J62</f>
        <v>0</v>
      </c>
    </row>
    <row r="63" customFormat="false" ht="10.5" hidden="false" customHeight="true" outlineLevel="0" collapsed="false">
      <c r="A63" s="42"/>
      <c r="B63" s="49"/>
      <c r="C63" s="50" t="s">
        <v>26</v>
      </c>
      <c r="D63" s="50"/>
      <c r="E63" s="50"/>
      <c r="F63" s="50"/>
      <c r="G63" s="51" t="n">
        <v>80</v>
      </c>
      <c r="H63" s="51" t="n">
        <f aca="false">+G63/2</f>
        <v>40</v>
      </c>
      <c r="I63" s="51" t="n">
        <v>70</v>
      </c>
      <c r="J63" s="46"/>
      <c r="K63" s="47" t="n">
        <f aca="false">I63*J63</f>
        <v>0</v>
      </c>
    </row>
    <row r="64" customFormat="false" ht="28.35" hidden="false" customHeight="true" outlineLevel="0" collapsed="false">
      <c r="A64" s="36" t="s">
        <v>41</v>
      </c>
      <c r="B64" s="37" t="s">
        <v>42</v>
      </c>
      <c r="C64" s="37"/>
      <c r="D64" s="37"/>
      <c r="E64" s="37"/>
      <c r="F64" s="37"/>
      <c r="G64" s="38" t="n">
        <v>5770</v>
      </c>
      <c r="H64" s="38" t="n">
        <f aca="false">+G64/2</f>
        <v>2885</v>
      </c>
      <c r="I64" s="39" t="n">
        <v>5145</v>
      </c>
      <c r="J64" s="40"/>
      <c r="K64" s="41" t="n">
        <f aca="false">I64*J64</f>
        <v>0</v>
      </c>
    </row>
    <row r="65" customFormat="false" ht="10.5" hidden="false" customHeight="true" outlineLevel="0" collapsed="false">
      <c r="A65" s="42"/>
      <c r="B65" s="43"/>
      <c r="C65" s="44" t="s">
        <v>21</v>
      </c>
      <c r="D65" s="44"/>
      <c r="E65" s="44"/>
      <c r="F65" s="44"/>
      <c r="G65" s="45" t="n">
        <v>654</v>
      </c>
      <c r="H65" s="45" t="n">
        <f aca="false">+G65/2</f>
        <v>327</v>
      </c>
      <c r="I65" s="45" t="n">
        <v>240</v>
      </c>
      <c r="J65" s="46"/>
      <c r="K65" s="47" t="n">
        <f aca="false">I65*J65</f>
        <v>0</v>
      </c>
    </row>
    <row r="66" customFormat="false" ht="10.5" hidden="false" customHeight="true" outlineLevel="0" collapsed="false">
      <c r="A66" s="42"/>
      <c r="B66" s="43"/>
      <c r="C66" s="44" t="s">
        <v>22</v>
      </c>
      <c r="D66" s="44"/>
      <c r="E66" s="44"/>
      <c r="F66" s="44"/>
      <c r="G66" s="45" t="n">
        <v>212</v>
      </c>
      <c r="H66" s="45" t="n">
        <f aca="false">+G66/2</f>
        <v>106</v>
      </c>
      <c r="I66" s="45" t="n">
        <v>135</v>
      </c>
      <c r="J66" s="46"/>
      <c r="K66" s="47" t="n">
        <f aca="false">I66*J66</f>
        <v>0</v>
      </c>
    </row>
    <row r="67" customFormat="false" ht="10.5" hidden="false" customHeight="true" outlineLevel="0" collapsed="false">
      <c r="A67" s="42"/>
      <c r="B67" s="43"/>
      <c r="C67" s="48" t="s">
        <v>23</v>
      </c>
      <c r="D67" s="48"/>
      <c r="E67" s="48"/>
      <c r="F67" s="48"/>
      <c r="G67" s="45" t="n">
        <v>608</v>
      </c>
      <c r="H67" s="51" t="n">
        <f aca="false">+G67/2</f>
        <v>304</v>
      </c>
      <c r="I67" s="45" t="n">
        <v>80</v>
      </c>
      <c r="J67" s="46"/>
      <c r="K67" s="47" t="n">
        <f aca="false">I67*J67</f>
        <v>0</v>
      </c>
    </row>
    <row r="68" customFormat="false" ht="10.5" hidden="false" customHeight="true" outlineLevel="0" collapsed="false">
      <c r="A68" s="42"/>
      <c r="B68" s="43"/>
      <c r="C68" s="48" t="s">
        <v>24</v>
      </c>
      <c r="D68" s="48"/>
      <c r="E68" s="48"/>
      <c r="F68" s="48"/>
      <c r="G68" s="45" t="n">
        <v>212</v>
      </c>
      <c r="H68" s="45" t="n">
        <f aca="false">+G68/2</f>
        <v>106</v>
      </c>
      <c r="I68" s="45" t="n">
        <v>54</v>
      </c>
      <c r="J68" s="46"/>
      <c r="K68" s="47" t="n">
        <f aca="false">I68*J68</f>
        <v>0</v>
      </c>
    </row>
    <row r="69" customFormat="false" ht="10.5" hidden="false" customHeight="true" outlineLevel="0" collapsed="false">
      <c r="A69" s="42"/>
      <c r="B69" s="43"/>
      <c r="C69" s="44" t="s">
        <v>25</v>
      </c>
      <c r="D69" s="44"/>
      <c r="E69" s="44"/>
      <c r="F69" s="44"/>
      <c r="G69" s="45" t="n">
        <v>380</v>
      </c>
      <c r="H69" s="51" t="n">
        <f aca="false">+G69/2</f>
        <v>190</v>
      </c>
      <c r="I69" s="45" t="n">
        <v>138</v>
      </c>
      <c r="J69" s="46"/>
      <c r="K69" s="47" t="n">
        <f aca="false">I69*J69</f>
        <v>0</v>
      </c>
    </row>
    <row r="70" customFormat="false" ht="10.5" hidden="false" customHeight="true" outlineLevel="0" collapsed="false">
      <c r="A70" s="42"/>
      <c r="B70" s="49"/>
      <c r="C70" s="50" t="s">
        <v>26</v>
      </c>
      <c r="D70" s="50"/>
      <c r="E70" s="50"/>
      <c r="F70" s="50"/>
      <c r="G70" s="51" t="n">
        <v>80</v>
      </c>
      <c r="H70" s="51" t="n">
        <f aca="false">+G70/2</f>
        <v>40</v>
      </c>
      <c r="I70" s="51" t="n">
        <v>70</v>
      </c>
      <c r="J70" s="46"/>
      <c r="K70" s="47" t="n">
        <f aca="false">I70*J70</f>
        <v>0</v>
      </c>
    </row>
    <row r="71" customFormat="false" ht="27.6" hidden="false" customHeight="true" outlineLevel="0" collapsed="false">
      <c r="A71" s="36" t="s">
        <v>43</v>
      </c>
      <c r="B71" s="37" t="s">
        <v>44</v>
      </c>
      <c r="C71" s="37"/>
      <c r="D71" s="37"/>
      <c r="E71" s="37"/>
      <c r="F71" s="37"/>
      <c r="G71" s="38" t="n">
        <v>7970</v>
      </c>
      <c r="H71" s="38" t="n">
        <f aca="false">+G71/2</f>
        <v>3985</v>
      </c>
      <c r="I71" s="39" t="n">
        <v>5300</v>
      </c>
      <c r="J71" s="40"/>
      <c r="K71" s="41" t="n">
        <f aca="false">I71*J71</f>
        <v>0</v>
      </c>
    </row>
    <row r="72" customFormat="false" ht="10.5" hidden="false" customHeight="true" outlineLevel="0" collapsed="false">
      <c r="A72" s="42"/>
      <c r="B72" s="43"/>
      <c r="C72" s="44" t="s">
        <v>21</v>
      </c>
      <c r="D72" s="44"/>
      <c r="E72" s="44"/>
      <c r="F72" s="44"/>
      <c r="G72" s="45" t="n">
        <v>654</v>
      </c>
      <c r="H72" s="45" t="n">
        <f aca="false">+G72/2</f>
        <v>327</v>
      </c>
      <c r="I72" s="45" t="n">
        <v>240</v>
      </c>
      <c r="J72" s="46"/>
      <c r="K72" s="47" t="n">
        <f aca="false">I72*J72</f>
        <v>0</v>
      </c>
    </row>
    <row r="73" customFormat="false" ht="10.5" hidden="false" customHeight="true" outlineLevel="0" collapsed="false">
      <c r="A73" s="42"/>
      <c r="B73" s="43"/>
      <c r="C73" s="44" t="s">
        <v>22</v>
      </c>
      <c r="D73" s="44"/>
      <c r="E73" s="44"/>
      <c r="F73" s="44"/>
      <c r="G73" s="45" t="n">
        <v>212</v>
      </c>
      <c r="H73" s="45" t="n">
        <f aca="false">+G73/2</f>
        <v>106</v>
      </c>
      <c r="I73" s="45" t="n">
        <v>135</v>
      </c>
      <c r="J73" s="46"/>
      <c r="K73" s="47" t="n">
        <f aca="false">I73*J73</f>
        <v>0</v>
      </c>
    </row>
    <row r="74" customFormat="false" ht="10.5" hidden="false" customHeight="true" outlineLevel="0" collapsed="false">
      <c r="A74" s="42"/>
      <c r="B74" s="43"/>
      <c r="C74" s="48" t="s">
        <v>23</v>
      </c>
      <c r="D74" s="48"/>
      <c r="E74" s="48"/>
      <c r="F74" s="48"/>
      <c r="G74" s="45" t="n">
        <v>608</v>
      </c>
      <c r="H74" s="51" t="n">
        <f aca="false">+G74/2</f>
        <v>304</v>
      </c>
      <c r="I74" s="45" t="n">
        <v>80</v>
      </c>
      <c r="J74" s="46"/>
      <c r="K74" s="47" t="n">
        <f aca="false">I74*J74</f>
        <v>0</v>
      </c>
    </row>
    <row r="75" customFormat="false" ht="10.5" hidden="false" customHeight="true" outlineLevel="0" collapsed="false">
      <c r="A75" s="42"/>
      <c r="B75" s="43"/>
      <c r="C75" s="48" t="s">
        <v>24</v>
      </c>
      <c r="D75" s="48"/>
      <c r="E75" s="48"/>
      <c r="F75" s="48"/>
      <c r="G75" s="45" t="n">
        <v>212</v>
      </c>
      <c r="H75" s="45" t="n">
        <f aca="false">+G75/2</f>
        <v>106</v>
      </c>
      <c r="I75" s="45" t="n">
        <v>54</v>
      </c>
      <c r="J75" s="46"/>
      <c r="K75" s="47" t="n">
        <f aca="false">I75*J75</f>
        <v>0</v>
      </c>
    </row>
    <row r="76" customFormat="false" ht="10.5" hidden="false" customHeight="true" outlineLevel="0" collapsed="false">
      <c r="A76" s="42"/>
      <c r="B76" s="43"/>
      <c r="C76" s="44" t="s">
        <v>25</v>
      </c>
      <c r="D76" s="44"/>
      <c r="E76" s="44"/>
      <c r="F76" s="44"/>
      <c r="G76" s="45" t="n">
        <v>380</v>
      </c>
      <c r="H76" s="51" t="n">
        <f aca="false">+G76/2</f>
        <v>190</v>
      </c>
      <c r="I76" s="45" t="n">
        <v>138</v>
      </c>
      <c r="J76" s="46"/>
      <c r="K76" s="47" t="n">
        <f aca="false">I76*J76</f>
        <v>0</v>
      </c>
    </row>
    <row r="77" customFormat="false" ht="10.5" hidden="false" customHeight="true" outlineLevel="0" collapsed="false">
      <c r="A77" s="42"/>
      <c r="B77" s="49"/>
      <c r="C77" s="50" t="s">
        <v>26</v>
      </c>
      <c r="D77" s="50"/>
      <c r="E77" s="50"/>
      <c r="F77" s="50"/>
      <c r="G77" s="51" t="n">
        <v>80</v>
      </c>
      <c r="H77" s="51" t="n">
        <f aca="false">+G77/2</f>
        <v>40</v>
      </c>
      <c r="I77" s="51" t="n">
        <v>70</v>
      </c>
      <c r="J77" s="46"/>
      <c r="K77" s="47" t="n">
        <f aca="false">I77*J77</f>
        <v>0</v>
      </c>
    </row>
    <row r="78" customFormat="false" ht="14.25" hidden="false" customHeight="true" outlineLevel="0" collapsed="false">
      <c r="A78" s="36" t="s">
        <v>45</v>
      </c>
      <c r="B78" s="52" t="s">
        <v>46</v>
      </c>
      <c r="C78" s="52"/>
      <c r="D78" s="52"/>
      <c r="E78" s="52"/>
      <c r="F78" s="52"/>
      <c r="G78" s="38" t="n">
        <v>690</v>
      </c>
      <c r="H78" s="38" t="n">
        <f aca="false">+G78/2</f>
        <v>345</v>
      </c>
      <c r="I78" s="39" t="n">
        <v>659</v>
      </c>
      <c r="J78" s="40"/>
      <c r="K78" s="41" t="n">
        <f aca="false">I78*J78</f>
        <v>0</v>
      </c>
    </row>
    <row r="79" customFormat="false" ht="10.5" hidden="false" customHeight="true" outlineLevel="0" collapsed="false">
      <c r="A79" s="42"/>
      <c r="B79" s="43"/>
      <c r="C79" s="44" t="s">
        <v>21</v>
      </c>
      <c r="D79" s="44"/>
      <c r="E79" s="44"/>
      <c r="F79" s="44"/>
      <c r="G79" s="45" t="n">
        <v>146</v>
      </c>
      <c r="H79" s="51" t="n">
        <f aca="false">+G79/2</f>
        <v>73</v>
      </c>
      <c r="I79" s="45" t="n">
        <v>51.5</v>
      </c>
      <c r="J79" s="46"/>
      <c r="K79" s="47" t="n">
        <f aca="false">I79*J79</f>
        <v>0</v>
      </c>
    </row>
    <row r="80" customFormat="false" ht="10.5" hidden="false" customHeight="true" outlineLevel="0" collapsed="false">
      <c r="A80" s="42"/>
      <c r="B80" s="43"/>
      <c r="C80" s="44" t="s">
        <v>22</v>
      </c>
      <c r="D80" s="44"/>
      <c r="E80" s="44"/>
      <c r="F80" s="44"/>
      <c r="G80" s="45" t="n">
        <v>40</v>
      </c>
      <c r="H80" s="51" t="n">
        <f aca="false">+G80/2</f>
        <v>20</v>
      </c>
      <c r="I80" s="45" t="n">
        <v>25</v>
      </c>
      <c r="J80" s="46"/>
      <c r="K80" s="47" t="n">
        <f aca="false">I80*J80</f>
        <v>0</v>
      </c>
    </row>
    <row r="81" customFormat="false" ht="10.5" hidden="false" customHeight="true" outlineLevel="0" collapsed="false">
      <c r="A81" s="42"/>
      <c r="B81" s="43"/>
      <c r="C81" s="48" t="s">
        <v>23</v>
      </c>
      <c r="D81" s="48"/>
      <c r="E81" s="48"/>
      <c r="F81" s="48"/>
      <c r="G81" s="45" t="n">
        <v>102</v>
      </c>
      <c r="H81" s="51" t="n">
        <f aca="false">+G81/2</f>
        <v>51</v>
      </c>
      <c r="I81" s="45" t="n">
        <v>72</v>
      </c>
      <c r="J81" s="46"/>
      <c r="K81" s="47" t="n">
        <f aca="false">I81*J81</f>
        <v>0</v>
      </c>
    </row>
    <row r="82" customFormat="false" ht="10.5" hidden="false" customHeight="true" outlineLevel="0" collapsed="false">
      <c r="A82" s="42"/>
      <c r="B82" s="43"/>
      <c r="C82" s="48" t="s">
        <v>24</v>
      </c>
      <c r="D82" s="48"/>
      <c r="E82" s="48"/>
      <c r="F82" s="48"/>
      <c r="G82" s="45" t="n">
        <v>28</v>
      </c>
      <c r="H82" s="51" t="n">
        <f aca="false">+G82/2</f>
        <v>14</v>
      </c>
      <c r="I82" s="45" t="n">
        <v>9</v>
      </c>
      <c r="J82" s="46"/>
      <c r="K82" s="47" t="n">
        <f aca="false">I82*J82</f>
        <v>0</v>
      </c>
    </row>
    <row r="83" customFormat="false" ht="10.5" hidden="false" customHeight="true" outlineLevel="0" collapsed="false">
      <c r="A83" s="42"/>
      <c r="B83" s="43"/>
      <c r="C83" s="44" t="s">
        <v>25</v>
      </c>
      <c r="D83" s="44"/>
      <c r="E83" s="44"/>
      <c r="F83" s="44"/>
      <c r="G83" s="45" t="n">
        <v>56</v>
      </c>
      <c r="H83" s="51" t="n">
        <f aca="false">+G83/2</f>
        <v>28</v>
      </c>
      <c r="I83" s="45" t="n">
        <v>23</v>
      </c>
      <c r="J83" s="46"/>
      <c r="K83" s="47" t="n">
        <f aca="false">I83*J83</f>
        <v>0</v>
      </c>
    </row>
    <row r="84" customFormat="false" ht="10.5" hidden="false" customHeight="true" outlineLevel="0" collapsed="false">
      <c r="A84" s="42"/>
      <c r="B84" s="49"/>
      <c r="C84" s="50" t="s">
        <v>26</v>
      </c>
      <c r="D84" s="50"/>
      <c r="E84" s="50"/>
      <c r="F84" s="50"/>
      <c r="G84" s="51" t="n">
        <v>26</v>
      </c>
      <c r="H84" s="51" t="n">
        <f aca="false">+G84/2</f>
        <v>13</v>
      </c>
      <c r="I84" s="51" t="n">
        <v>33</v>
      </c>
      <c r="J84" s="46"/>
      <c r="K84" s="47" t="n">
        <f aca="false">I84*J84</f>
        <v>0</v>
      </c>
    </row>
    <row r="85" customFormat="false" ht="14.25" hidden="false" customHeight="true" outlineLevel="0" collapsed="false">
      <c r="A85" s="36" t="s">
        <v>47</v>
      </c>
      <c r="B85" s="52" t="s">
        <v>48</v>
      </c>
      <c r="C85" s="52"/>
      <c r="D85" s="52"/>
      <c r="E85" s="52"/>
      <c r="F85" s="52"/>
      <c r="G85" s="38" t="n">
        <v>1050</v>
      </c>
      <c r="H85" s="38" t="n">
        <f aca="false">+G85/2</f>
        <v>525</v>
      </c>
      <c r="I85" s="39" t="n">
        <v>690</v>
      </c>
      <c r="J85" s="40"/>
      <c r="K85" s="41" t="n">
        <f aca="false">I85*J85</f>
        <v>0</v>
      </c>
    </row>
    <row r="86" customFormat="false" ht="10.5" hidden="false" customHeight="true" outlineLevel="0" collapsed="false">
      <c r="A86" s="42"/>
      <c r="B86" s="43"/>
      <c r="C86" s="44" t="s">
        <v>21</v>
      </c>
      <c r="D86" s="44"/>
      <c r="E86" s="44"/>
      <c r="F86" s="44"/>
      <c r="G86" s="45" t="n">
        <v>146</v>
      </c>
      <c r="H86" s="51" t="n">
        <f aca="false">+G86/2</f>
        <v>73</v>
      </c>
      <c r="I86" s="45" t="n">
        <v>51.5</v>
      </c>
      <c r="J86" s="46"/>
      <c r="K86" s="47" t="n">
        <f aca="false">I86*J86</f>
        <v>0</v>
      </c>
    </row>
    <row r="87" customFormat="false" ht="10.5" hidden="false" customHeight="true" outlineLevel="0" collapsed="false">
      <c r="A87" s="42"/>
      <c r="B87" s="43"/>
      <c r="C87" s="44" t="s">
        <v>22</v>
      </c>
      <c r="D87" s="44"/>
      <c r="E87" s="44"/>
      <c r="F87" s="44"/>
      <c r="G87" s="45" t="n">
        <v>44</v>
      </c>
      <c r="H87" s="51" t="n">
        <f aca="false">+G87/2</f>
        <v>22</v>
      </c>
      <c r="I87" s="45" t="n">
        <v>25</v>
      </c>
      <c r="J87" s="46"/>
      <c r="K87" s="47" t="n">
        <f aca="false">I87*J87</f>
        <v>0</v>
      </c>
    </row>
    <row r="88" customFormat="false" ht="10.5" hidden="false" customHeight="true" outlineLevel="0" collapsed="false">
      <c r="A88" s="42"/>
      <c r="B88" s="43"/>
      <c r="C88" s="48" t="s">
        <v>23</v>
      </c>
      <c r="D88" s="48"/>
      <c r="E88" s="48"/>
      <c r="F88" s="48"/>
      <c r="G88" s="45" t="n">
        <v>134</v>
      </c>
      <c r="H88" s="51" t="n">
        <f aca="false">+G88/2</f>
        <v>67</v>
      </c>
      <c r="I88" s="45" t="n">
        <v>72</v>
      </c>
      <c r="J88" s="46"/>
      <c r="K88" s="47" t="n">
        <f aca="false">I88*J88</f>
        <v>0</v>
      </c>
    </row>
    <row r="89" customFormat="false" ht="10.5" hidden="false" customHeight="true" outlineLevel="0" collapsed="false">
      <c r="A89" s="42"/>
      <c r="B89" s="43"/>
      <c r="C89" s="48" t="s">
        <v>24</v>
      </c>
      <c r="D89" s="48"/>
      <c r="E89" s="48"/>
      <c r="F89" s="48"/>
      <c r="G89" s="45" t="n">
        <v>36</v>
      </c>
      <c r="H89" s="51" t="n">
        <f aca="false">+G89/2</f>
        <v>18</v>
      </c>
      <c r="I89" s="45" t="n">
        <v>9</v>
      </c>
      <c r="J89" s="46"/>
      <c r="K89" s="47" t="n">
        <f aca="false">I89*J89</f>
        <v>0</v>
      </c>
    </row>
    <row r="90" customFormat="false" ht="10.5" hidden="false" customHeight="true" outlineLevel="0" collapsed="false">
      <c r="A90" s="42"/>
      <c r="B90" s="43"/>
      <c r="C90" s="44" t="s">
        <v>25</v>
      </c>
      <c r="D90" s="44"/>
      <c r="E90" s="44"/>
      <c r="F90" s="44"/>
      <c r="G90" s="45" t="n">
        <v>70</v>
      </c>
      <c r="H90" s="51" t="n">
        <f aca="false">+G90/2</f>
        <v>35</v>
      </c>
      <c r="I90" s="45" t="n">
        <v>23</v>
      </c>
      <c r="J90" s="46"/>
      <c r="K90" s="47" t="n">
        <f aca="false">I90*J90</f>
        <v>0</v>
      </c>
    </row>
    <row r="91" customFormat="false" ht="10.5" hidden="false" customHeight="true" outlineLevel="0" collapsed="false">
      <c r="A91" s="42"/>
      <c r="B91" s="49"/>
      <c r="C91" s="50" t="s">
        <v>26</v>
      </c>
      <c r="D91" s="50"/>
      <c r="E91" s="50"/>
      <c r="F91" s="50"/>
      <c r="G91" s="51" t="n">
        <v>88</v>
      </c>
      <c r="H91" s="51" t="n">
        <f aca="false">+G91/2</f>
        <v>44</v>
      </c>
      <c r="I91" s="51" t="n">
        <v>33</v>
      </c>
      <c r="J91" s="46"/>
      <c r="K91" s="47" t="n">
        <f aca="false">I91*J91</f>
        <v>0</v>
      </c>
    </row>
    <row r="92" customFormat="false" ht="10.5" hidden="false" customHeight="true" outlineLevel="0" collapsed="false">
      <c r="A92" s="36" t="s">
        <v>49</v>
      </c>
      <c r="B92" s="52" t="s">
        <v>50</v>
      </c>
      <c r="C92" s="52"/>
      <c r="D92" s="52"/>
      <c r="E92" s="52"/>
      <c r="F92" s="52"/>
      <c r="G92" s="38" t="n">
        <v>1050</v>
      </c>
      <c r="H92" s="38" t="n">
        <f aca="false">+G92/2</f>
        <v>525</v>
      </c>
      <c r="I92" s="39" t="n">
        <v>510</v>
      </c>
      <c r="J92" s="40"/>
      <c r="K92" s="41" t="n">
        <f aca="false">I92*J92</f>
        <v>0</v>
      </c>
    </row>
    <row r="93" customFormat="false" ht="10.5" hidden="false" customHeight="true" outlineLevel="0" collapsed="false">
      <c r="A93" s="42"/>
      <c r="B93" s="43"/>
      <c r="C93" s="44" t="s">
        <v>21</v>
      </c>
      <c r="D93" s="44"/>
      <c r="E93" s="44"/>
      <c r="F93" s="44"/>
      <c r="G93" s="45" t="n">
        <v>146</v>
      </c>
      <c r="H93" s="51" t="n">
        <f aca="false">+G93/2</f>
        <v>73</v>
      </c>
      <c r="I93" s="45" t="n">
        <v>51.5</v>
      </c>
      <c r="J93" s="46"/>
      <c r="K93" s="47" t="n">
        <f aca="false">I93*J93</f>
        <v>0</v>
      </c>
    </row>
    <row r="94" customFormat="false" ht="10.5" hidden="false" customHeight="true" outlineLevel="0" collapsed="false">
      <c r="A94" s="42"/>
      <c r="B94" s="43"/>
      <c r="C94" s="44" t="s">
        <v>22</v>
      </c>
      <c r="D94" s="44"/>
      <c r="E94" s="44"/>
      <c r="F94" s="44"/>
      <c r="G94" s="45" t="n">
        <v>44</v>
      </c>
      <c r="H94" s="51" t="n">
        <f aca="false">+G94/2</f>
        <v>22</v>
      </c>
      <c r="I94" s="45" t="n">
        <v>25</v>
      </c>
      <c r="J94" s="46"/>
      <c r="K94" s="47" t="n">
        <f aca="false">I94*J94</f>
        <v>0</v>
      </c>
    </row>
    <row r="95" customFormat="false" ht="10.5" hidden="false" customHeight="true" outlineLevel="0" collapsed="false">
      <c r="A95" s="42"/>
      <c r="B95" s="43"/>
      <c r="C95" s="48" t="s">
        <v>23</v>
      </c>
      <c r="D95" s="48"/>
      <c r="E95" s="48"/>
      <c r="F95" s="48"/>
      <c r="G95" s="45" t="n">
        <v>134</v>
      </c>
      <c r="H95" s="51" t="n">
        <f aca="false">+G95/2</f>
        <v>67</v>
      </c>
      <c r="I95" s="45" t="n">
        <v>72</v>
      </c>
      <c r="J95" s="46"/>
      <c r="K95" s="47" t="n">
        <f aca="false">I95*J95</f>
        <v>0</v>
      </c>
    </row>
    <row r="96" customFormat="false" ht="10.5" hidden="false" customHeight="true" outlineLevel="0" collapsed="false">
      <c r="A96" s="42"/>
      <c r="B96" s="43"/>
      <c r="C96" s="48" t="s">
        <v>24</v>
      </c>
      <c r="D96" s="48"/>
      <c r="E96" s="48"/>
      <c r="F96" s="48"/>
      <c r="G96" s="45" t="n">
        <v>36</v>
      </c>
      <c r="H96" s="51" t="n">
        <f aca="false">+G96/2</f>
        <v>18</v>
      </c>
      <c r="I96" s="45" t="n">
        <v>9</v>
      </c>
      <c r="J96" s="46"/>
      <c r="K96" s="47" t="n">
        <f aca="false">I96*J96</f>
        <v>0</v>
      </c>
    </row>
    <row r="97" customFormat="false" ht="10.5" hidden="false" customHeight="true" outlineLevel="0" collapsed="false">
      <c r="A97" s="42"/>
      <c r="B97" s="43"/>
      <c r="C97" s="44" t="s">
        <v>25</v>
      </c>
      <c r="D97" s="44"/>
      <c r="E97" s="44"/>
      <c r="F97" s="44"/>
      <c r="G97" s="45" t="n">
        <v>70</v>
      </c>
      <c r="H97" s="51" t="n">
        <f aca="false">+G97/2</f>
        <v>35</v>
      </c>
      <c r="I97" s="45" t="n">
        <v>23</v>
      </c>
      <c r="J97" s="46"/>
      <c r="K97" s="47" t="n">
        <f aca="false">I97*J97</f>
        <v>0</v>
      </c>
    </row>
    <row r="98" customFormat="false" ht="10.5" hidden="false" customHeight="true" outlineLevel="0" collapsed="false">
      <c r="A98" s="42"/>
      <c r="B98" s="49"/>
      <c r="C98" s="50" t="s">
        <v>26</v>
      </c>
      <c r="D98" s="50"/>
      <c r="E98" s="50"/>
      <c r="F98" s="50"/>
      <c r="G98" s="51" t="n">
        <v>88</v>
      </c>
      <c r="H98" s="51" t="n">
        <f aca="false">+G98/2</f>
        <v>44</v>
      </c>
      <c r="I98" s="51" t="n">
        <v>33</v>
      </c>
      <c r="J98" s="46"/>
      <c r="K98" s="47" t="n">
        <f aca="false">I98*J98</f>
        <v>0</v>
      </c>
    </row>
    <row r="99" customFormat="false" ht="10.5" hidden="false" customHeight="true" outlineLevel="0" collapsed="false">
      <c r="A99" s="36" t="s">
        <v>51</v>
      </c>
      <c r="B99" s="52" t="s">
        <v>52</v>
      </c>
      <c r="C99" s="52"/>
      <c r="D99" s="52"/>
      <c r="E99" s="52"/>
      <c r="F99" s="52"/>
      <c r="G99" s="38" t="n">
        <v>1050</v>
      </c>
      <c r="H99" s="38" t="n">
        <f aca="false">+G99/2</f>
        <v>525</v>
      </c>
      <c r="I99" s="39" t="n">
        <v>510</v>
      </c>
      <c r="J99" s="40"/>
      <c r="K99" s="41" t="n">
        <f aca="false">I99*J99</f>
        <v>0</v>
      </c>
    </row>
    <row r="100" customFormat="false" ht="10.5" hidden="false" customHeight="true" outlineLevel="0" collapsed="false">
      <c r="A100" s="42"/>
      <c r="B100" s="43"/>
      <c r="C100" s="44" t="s">
        <v>21</v>
      </c>
      <c r="D100" s="44"/>
      <c r="E100" s="44"/>
      <c r="F100" s="44"/>
      <c r="G100" s="45" t="n">
        <v>146</v>
      </c>
      <c r="H100" s="51" t="n">
        <f aca="false">+G100/2</f>
        <v>73</v>
      </c>
      <c r="I100" s="45" t="n">
        <v>51.5</v>
      </c>
      <c r="J100" s="46"/>
      <c r="K100" s="47" t="n">
        <f aca="false">I100*J100</f>
        <v>0</v>
      </c>
    </row>
    <row r="101" customFormat="false" ht="10.5" hidden="false" customHeight="true" outlineLevel="0" collapsed="false">
      <c r="A101" s="42"/>
      <c r="B101" s="43"/>
      <c r="C101" s="44" t="s">
        <v>22</v>
      </c>
      <c r="D101" s="44"/>
      <c r="E101" s="44"/>
      <c r="F101" s="44"/>
      <c r="G101" s="45" t="n">
        <v>44</v>
      </c>
      <c r="H101" s="51" t="n">
        <f aca="false">+G101/2</f>
        <v>22</v>
      </c>
      <c r="I101" s="45" t="n">
        <v>25</v>
      </c>
      <c r="J101" s="46"/>
      <c r="K101" s="47" t="n">
        <f aca="false">I101*J101</f>
        <v>0</v>
      </c>
    </row>
    <row r="102" customFormat="false" ht="10.5" hidden="false" customHeight="true" outlineLevel="0" collapsed="false">
      <c r="A102" s="42"/>
      <c r="B102" s="43"/>
      <c r="C102" s="48" t="s">
        <v>23</v>
      </c>
      <c r="D102" s="48"/>
      <c r="E102" s="48"/>
      <c r="F102" s="48"/>
      <c r="G102" s="45" t="n">
        <v>134</v>
      </c>
      <c r="H102" s="51" t="n">
        <f aca="false">+G102/2</f>
        <v>67</v>
      </c>
      <c r="I102" s="45" t="n">
        <v>72</v>
      </c>
      <c r="J102" s="46"/>
      <c r="K102" s="47" t="n">
        <f aca="false">I102*J102</f>
        <v>0</v>
      </c>
    </row>
    <row r="103" customFormat="false" ht="10.5" hidden="false" customHeight="true" outlineLevel="0" collapsed="false">
      <c r="A103" s="42"/>
      <c r="B103" s="43"/>
      <c r="C103" s="48" t="s">
        <v>24</v>
      </c>
      <c r="D103" s="48"/>
      <c r="E103" s="48"/>
      <c r="F103" s="48"/>
      <c r="G103" s="45" t="n">
        <v>36</v>
      </c>
      <c r="H103" s="51" t="n">
        <f aca="false">+G103/2</f>
        <v>18</v>
      </c>
      <c r="I103" s="45" t="n">
        <v>9</v>
      </c>
      <c r="J103" s="46"/>
      <c r="K103" s="47" t="n">
        <f aca="false">I103*J103</f>
        <v>0</v>
      </c>
    </row>
    <row r="104" customFormat="false" ht="10.5" hidden="false" customHeight="true" outlineLevel="0" collapsed="false">
      <c r="A104" s="42"/>
      <c r="B104" s="43"/>
      <c r="C104" s="44" t="s">
        <v>25</v>
      </c>
      <c r="D104" s="44"/>
      <c r="E104" s="44"/>
      <c r="F104" s="44"/>
      <c r="G104" s="45" t="n">
        <v>70</v>
      </c>
      <c r="H104" s="51" t="n">
        <f aca="false">+G104/2</f>
        <v>35</v>
      </c>
      <c r="I104" s="45" t="n">
        <v>23</v>
      </c>
      <c r="J104" s="46"/>
      <c r="K104" s="47" t="n">
        <f aca="false">I104*J104</f>
        <v>0</v>
      </c>
    </row>
    <row r="105" customFormat="false" ht="10.5" hidden="false" customHeight="true" outlineLevel="0" collapsed="false">
      <c r="A105" s="42"/>
      <c r="B105" s="49"/>
      <c r="C105" s="50" t="s">
        <v>26</v>
      </c>
      <c r="D105" s="50"/>
      <c r="E105" s="50"/>
      <c r="F105" s="50"/>
      <c r="G105" s="51" t="n">
        <v>88</v>
      </c>
      <c r="H105" s="51" t="n">
        <f aca="false">+G105/2</f>
        <v>44</v>
      </c>
      <c r="I105" s="51" t="n">
        <v>33</v>
      </c>
      <c r="J105" s="46"/>
      <c r="K105" s="47" t="n">
        <f aca="false">I105*J105</f>
        <v>0</v>
      </c>
    </row>
    <row r="106" customFormat="false" ht="10.5" hidden="false" customHeight="true" outlineLevel="0" collapsed="false">
      <c r="A106" s="36" t="s">
        <v>53</v>
      </c>
      <c r="B106" s="52" t="s">
        <v>54</v>
      </c>
      <c r="C106" s="52"/>
      <c r="D106" s="52"/>
      <c r="E106" s="52"/>
      <c r="F106" s="52"/>
      <c r="G106" s="38" t="n">
        <v>1050</v>
      </c>
      <c r="H106" s="38" t="n">
        <f aca="false">+G106/2</f>
        <v>525</v>
      </c>
      <c r="I106" s="39" t="n">
        <v>598</v>
      </c>
      <c r="J106" s="40"/>
      <c r="K106" s="41" t="n">
        <f aca="false">I106*J106</f>
        <v>0</v>
      </c>
    </row>
    <row r="107" customFormat="false" ht="10.5" hidden="false" customHeight="true" outlineLevel="0" collapsed="false">
      <c r="A107" s="42"/>
      <c r="B107" s="43"/>
      <c r="C107" s="44" t="s">
        <v>21</v>
      </c>
      <c r="D107" s="44"/>
      <c r="E107" s="44"/>
      <c r="F107" s="44"/>
      <c r="G107" s="45" t="n">
        <v>146</v>
      </c>
      <c r="H107" s="51" t="n">
        <f aca="false">+G107/2</f>
        <v>73</v>
      </c>
      <c r="I107" s="45" t="n">
        <v>51.5</v>
      </c>
      <c r="J107" s="46"/>
      <c r="K107" s="47" t="n">
        <f aca="false">I107*J107</f>
        <v>0</v>
      </c>
    </row>
    <row r="108" customFormat="false" ht="10.5" hidden="false" customHeight="true" outlineLevel="0" collapsed="false">
      <c r="A108" s="42"/>
      <c r="B108" s="43"/>
      <c r="C108" s="44" t="s">
        <v>22</v>
      </c>
      <c r="D108" s="44"/>
      <c r="E108" s="44"/>
      <c r="F108" s="44"/>
      <c r="G108" s="45" t="n">
        <v>44</v>
      </c>
      <c r="H108" s="51" t="n">
        <f aca="false">+G108/2</f>
        <v>22</v>
      </c>
      <c r="I108" s="45" t="n">
        <v>25</v>
      </c>
      <c r="J108" s="46"/>
      <c r="K108" s="47" t="n">
        <f aca="false">I108*J108</f>
        <v>0</v>
      </c>
    </row>
    <row r="109" customFormat="false" ht="10.5" hidden="false" customHeight="true" outlineLevel="0" collapsed="false">
      <c r="A109" s="42"/>
      <c r="B109" s="43"/>
      <c r="C109" s="48" t="s">
        <v>23</v>
      </c>
      <c r="D109" s="48"/>
      <c r="E109" s="48"/>
      <c r="F109" s="48"/>
      <c r="G109" s="45" t="n">
        <v>134</v>
      </c>
      <c r="H109" s="51" t="n">
        <f aca="false">+G109/2</f>
        <v>67</v>
      </c>
      <c r="I109" s="45" t="n">
        <v>72</v>
      </c>
      <c r="J109" s="46"/>
      <c r="K109" s="47" t="n">
        <f aca="false">I109*J109</f>
        <v>0</v>
      </c>
    </row>
    <row r="110" customFormat="false" ht="10.5" hidden="false" customHeight="true" outlineLevel="0" collapsed="false">
      <c r="A110" s="42"/>
      <c r="B110" s="43"/>
      <c r="C110" s="48" t="s">
        <v>24</v>
      </c>
      <c r="D110" s="48"/>
      <c r="E110" s="48"/>
      <c r="F110" s="48"/>
      <c r="G110" s="45" t="n">
        <v>36</v>
      </c>
      <c r="H110" s="51" t="n">
        <f aca="false">+G110/2</f>
        <v>18</v>
      </c>
      <c r="I110" s="45" t="n">
        <v>9</v>
      </c>
      <c r="J110" s="46"/>
      <c r="K110" s="47" t="n">
        <f aca="false">I110*J110</f>
        <v>0</v>
      </c>
    </row>
    <row r="111" customFormat="false" ht="10.5" hidden="false" customHeight="true" outlineLevel="0" collapsed="false">
      <c r="A111" s="42"/>
      <c r="B111" s="43"/>
      <c r="C111" s="44" t="s">
        <v>25</v>
      </c>
      <c r="D111" s="44"/>
      <c r="E111" s="44"/>
      <c r="F111" s="44"/>
      <c r="G111" s="45" t="n">
        <v>70</v>
      </c>
      <c r="H111" s="51" t="n">
        <f aca="false">+G111/2</f>
        <v>35</v>
      </c>
      <c r="I111" s="45" t="n">
        <v>23</v>
      </c>
      <c r="J111" s="46"/>
      <c r="K111" s="47" t="n">
        <f aca="false">I111*J111</f>
        <v>0</v>
      </c>
    </row>
    <row r="112" customFormat="false" ht="10.5" hidden="false" customHeight="true" outlineLevel="0" collapsed="false">
      <c r="A112" s="42"/>
      <c r="B112" s="49"/>
      <c r="C112" s="50" t="s">
        <v>26</v>
      </c>
      <c r="D112" s="50"/>
      <c r="E112" s="50"/>
      <c r="F112" s="50"/>
      <c r="G112" s="51" t="n">
        <v>88</v>
      </c>
      <c r="H112" s="51" t="n">
        <f aca="false">+G112/2</f>
        <v>44</v>
      </c>
      <c r="I112" s="51" t="n">
        <v>33</v>
      </c>
      <c r="J112" s="46"/>
      <c r="K112" s="47" t="n">
        <f aca="false">I112*J112</f>
        <v>0</v>
      </c>
    </row>
    <row r="113" customFormat="false" ht="14.25" hidden="false" customHeight="true" outlineLevel="0" collapsed="false">
      <c r="A113" s="36" t="s">
        <v>55</v>
      </c>
      <c r="B113" s="52" t="s">
        <v>56</v>
      </c>
      <c r="C113" s="52"/>
      <c r="D113" s="52"/>
      <c r="E113" s="52"/>
      <c r="F113" s="52"/>
      <c r="G113" s="38" t="n">
        <v>576</v>
      </c>
      <c r="H113" s="38" t="n">
        <f aca="false">+G113/2</f>
        <v>288</v>
      </c>
      <c r="I113" s="39" t="n">
        <v>513</v>
      </c>
      <c r="J113" s="40"/>
      <c r="K113" s="41" t="n">
        <f aca="false">I113*J113</f>
        <v>0</v>
      </c>
    </row>
    <row r="114" customFormat="false" ht="10.5" hidden="false" customHeight="true" outlineLevel="0" collapsed="false">
      <c r="A114" s="42"/>
      <c r="B114" s="43"/>
      <c r="C114" s="44" t="s">
        <v>21</v>
      </c>
      <c r="D114" s="44"/>
      <c r="E114" s="44"/>
      <c r="F114" s="44"/>
      <c r="G114" s="45" t="n">
        <v>146</v>
      </c>
      <c r="H114" s="51" t="n">
        <f aca="false">+G114/2</f>
        <v>73</v>
      </c>
      <c r="I114" s="45" t="n">
        <v>51.5</v>
      </c>
      <c r="J114" s="46"/>
      <c r="K114" s="47" t="n">
        <f aca="false">I114*J114</f>
        <v>0</v>
      </c>
    </row>
    <row r="115" customFormat="false" ht="10.5" hidden="false" customHeight="true" outlineLevel="0" collapsed="false">
      <c r="A115" s="42"/>
      <c r="B115" s="43"/>
      <c r="C115" s="44" t="s">
        <v>22</v>
      </c>
      <c r="D115" s="44"/>
      <c r="E115" s="44"/>
      <c r="F115" s="44"/>
      <c r="G115" s="45" t="n">
        <v>124</v>
      </c>
      <c r="H115" s="51" t="n">
        <f aca="false">+G115/2</f>
        <v>62</v>
      </c>
      <c r="I115" s="45" t="n">
        <v>25</v>
      </c>
      <c r="J115" s="46"/>
      <c r="K115" s="47" t="n">
        <f aca="false">I115*J115</f>
        <v>0</v>
      </c>
    </row>
    <row r="116" customFormat="false" ht="10.5" hidden="false" customHeight="true" outlineLevel="0" collapsed="false">
      <c r="A116" s="42"/>
      <c r="B116" s="43"/>
      <c r="C116" s="48" t="s">
        <v>23</v>
      </c>
      <c r="D116" s="48"/>
      <c r="E116" s="48"/>
      <c r="F116" s="48"/>
      <c r="G116" s="45" t="n">
        <v>124</v>
      </c>
      <c r="H116" s="51" t="n">
        <f aca="false">+G116/2</f>
        <v>62</v>
      </c>
      <c r="I116" s="45" t="n">
        <v>72</v>
      </c>
      <c r="J116" s="46"/>
      <c r="K116" s="47" t="n">
        <f aca="false">I116*J116</f>
        <v>0</v>
      </c>
    </row>
    <row r="117" customFormat="false" ht="10.5" hidden="false" customHeight="true" outlineLevel="0" collapsed="false">
      <c r="A117" s="42"/>
      <c r="B117" s="43"/>
      <c r="C117" s="48" t="s">
        <v>24</v>
      </c>
      <c r="D117" s="48"/>
      <c r="E117" s="48"/>
      <c r="F117" s="48"/>
      <c r="G117" s="45" t="n">
        <v>78</v>
      </c>
      <c r="H117" s="51" t="n">
        <f aca="false">+G117/2</f>
        <v>39</v>
      </c>
      <c r="I117" s="45" t="n">
        <v>9</v>
      </c>
      <c r="J117" s="46"/>
      <c r="K117" s="47" t="n">
        <f aca="false">I117*J117</f>
        <v>0</v>
      </c>
    </row>
    <row r="118" customFormat="false" ht="10.5" hidden="false" customHeight="true" outlineLevel="0" collapsed="false">
      <c r="A118" s="42"/>
      <c r="B118" s="43"/>
      <c r="C118" s="44" t="s">
        <v>25</v>
      </c>
      <c r="D118" s="44"/>
      <c r="E118" s="44"/>
      <c r="F118" s="44"/>
      <c r="G118" s="45" t="n">
        <v>154</v>
      </c>
      <c r="H118" s="51" t="n">
        <f aca="false">+G118/2</f>
        <v>77</v>
      </c>
      <c r="I118" s="45" t="n">
        <v>23</v>
      </c>
      <c r="J118" s="46"/>
      <c r="K118" s="47" t="n">
        <f aca="false">I118*J118</f>
        <v>0</v>
      </c>
    </row>
    <row r="119" customFormat="false" ht="10.5" hidden="false" customHeight="true" outlineLevel="0" collapsed="false">
      <c r="A119" s="42"/>
      <c r="B119" s="49"/>
      <c r="C119" s="50" t="s">
        <v>26</v>
      </c>
      <c r="D119" s="50"/>
      <c r="E119" s="50"/>
      <c r="F119" s="50"/>
      <c r="G119" s="51" t="n">
        <v>26</v>
      </c>
      <c r="H119" s="51" t="n">
        <f aca="false">+G119/2</f>
        <v>13</v>
      </c>
      <c r="I119" s="51" t="n">
        <v>33</v>
      </c>
      <c r="J119" s="46"/>
      <c r="K119" s="47" t="n">
        <f aca="false">I119*J119</f>
        <v>0</v>
      </c>
    </row>
    <row r="120" customFormat="false" ht="15.65" hidden="false" customHeight="true" outlineLevel="0" collapsed="false">
      <c r="A120" s="36" t="s">
        <v>57</v>
      </c>
      <c r="B120" s="52" t="s">
        <v>58</v>
      </c>
      <c r="C120" s="52"/>
      <c r="D120" s="52"/>
      <c r="E120" s="52"/>
      <c r="F120" s="52"/>
      <c r="G120" s="38" t="n">
        <v>330</v>
      </c>
      <c r="H120" s="38" t="n">
        <f aca="false">+G120/2</f>
        <v>165</v>
      </c>
      <c r="I120" s="39" t="n">
        <v>270</v>
      </c>
      <c r="J120" s="40"/>
      <c r="K120" s="41" t="n">
        <f aca="false">I120*J120</f>
        <v>0</v>
      </c>
    </row>
    <row r="121" customFormat="false" ht="10.5" hidden="false" customHeight="true" outlineLevel="0" collapsed="false">
      <c r="A121" s="42"/>
      <c r="B121" s="43"/>
      <c r="C121" s="44" t="s">
        <v>21</v>
      </c>
      <c r="D121" s="44"/>
      <c r="E121" s="44"/>
      <c r="F121" s="44"/>
      <c r="G121" s="45" t="n">
        <v>146</v>
      </c>
      <c r="H121" s="51" t="n">
        <f aca="false">+G121/2</f>
        <v>73</v>
      </c>
      <c r="I121" s="45" t="n">
        <v>51.5</v>
      </c>
      <c r="J121" s="46"/>
      <c r="K121" s="47" t="n">
        <f aca="false">I121*J121</f>
        <v>0</v>
      </c>
    </row>
    <row r="122" customFormat="false" ht="10.5" hidden="false" customHeight="true" outlineLevel="0" collapsed="false">
      <c r="A122" s="42"/>
      <c r="B122" s="43"/>
      <c r="C122" s="44" t="s">
        <v>22</v>
      </c>
      <c r="D122" s="44"/>
      <c r="E122" s="44"/>
      <c r="F122" s="44"/>
      <c r="G122" s="45" t="n">
        <v>124</v>
      </c>
      <c r="H122" s="51" t="n">
        <f aca="false">+G122/2</f>
        <v>62</v>
      </c>
      <c r="I122" s="45" t="n">
        <v>25</v>
      </c>
      <c r="J122" s="46"/>
      <c r="K122" s="47" t="n">
        <f aca="false">I122*J122</f>
        <v>0</v>
      </c>
    </row>
    <row r="123" customFormat="false" ht="10.5" hidden="false" customHeight="true" outlineLevel="0" collapsed="false">
      <c r="A123" s="42"/>
      <c r="B123" s="43"/>
      <c r="C123" s="48" t="s">
        <v>23</v>
      </c>
      <c r="D123" s="48"/>
      <c r="E123" s="48"/>
      <c r="F123" s="48"/>
      <c r="G123" s="45" t="n">
        <v>124</v>
      </c>
      <c r="H123" s="51" t="n">
        <f aca="false">+G123/2</f>
        <v>62</v>
      </c>
      <c r="I123" s="45" t="n">
        <v>72</v>
      </c>
      <c r="J123" s="46"/>
      <c r="K123" s="47" t="n">
        <f aca="false">I123*J123</f>
        <v>0</v>
      </c>
    </row>
    <row r="124" customFormat="false" ht="10.5" hidden="false" customHeight="true" outlineLevel="0" collapsed="false">
      <c r="A124" s="42"/>
      <c r="B124" s="43"/>
      <c r="C124" s="48" t="s">
        <v>24</v>
      </c>
      <c r="D124" s="48"/>
      <c r="E124" s="48"/>
      <c r="F124" s="48"/>
      <c r="G124" s="45" t="n">
        <v>88</v>
      </c>
      <c r="H124" s="51" t="n">
        <f aca="false">+G124/2</f>
        <v>44</v>
      </c>
      <c r="I124" s="45" t="n">
        <v>9</v>
      </c>
      <c r="J124" s="46"/>
      <c r="K124" s="47" t="n">
        <f aca="false">I124*J124</f>
        <v>0</v>
      </c>
    </row>
    <row r="125" customFormat="false" ht="10.5" hidden="false" customHeight="true" outlineLevel="0" collapsed="false">
      <c r="A125" s="42"/>
      <c r="B125" s="43"/>
      <c r="C125" s="44" t="s">
        <v>25</v>
      </c>
      <c r="D125" s="44"/>
      <c r="E125" s="44"/>
      <c r="F125" s="44"/>
      <c r="G125" s="45" t="n">
        <v>176</v>
      </c>
      <c r="H125" s="51" t="n">
        <f aca="false">+G125/2</f>
        <v>88</v>
      </c>
      <c r="I125" s="45" t="n">
        <v>23</v>
      </c>
      <c r="J125" s="46"/>
      <c r="K125" s="47" t="n">
        <f aca="false">I125*J125</f>
        <v>0</v>
      </c>
    </row>
    <row r="126" customFormat="false" ht="10.5" hidden="false" customHeight="true" outlineLevel="0" collapsed="false">
      <c r="A126" s="42"/>
      <c r="B126" s="49"/>
      <c r="C126" s="50" t="s">
        <v>26</v>
      </c>
      <c r="D126" s="50"/>
      <c r="E126" s="50"/>
      <c r="F126" s="50"/>
      <c r="G126" s="51" t="n">
        <v>26</v>
      </c>
      <c r="H126" s="51" t="n">
        <f aca="false">+G126/2</f>
        <v>13</v>
      </c>
      <c r="I126" s="51" t="n">
        <v>33</v>
      </c>
      <c r="J126" s="46"/>
      <c r="K126" s="47" t="n">
        <f aca="false">I126*J126</f>
        <v>0</v>
      </c>
    </row>
    <row r="127" customFormat="false" ht="15.65" hidden="false" customHeight="true" outlineLevel="0" collapsed="false">
      <c r="A127" s="36" t="s">
        <v>59</v>
      </c>
      <c r="B127" s="52" t="s">
        <v>60</v>
      </c>
      <c r="C127" s="52"/>
      <c r="D127" s="52"/>
      <c r="E127" s="52"/>
      <c r="F127" s="52"/>
      <c r="G127" s="38" t="n">
        <v>500</v>
      </c>
      <c r="H127" s="38" t="n">
        <f aca="false">+G127/2</f>
        <v>250</v>
      </c>
      <c r="I127" s="39" t="n">
        <v>358</v>
      </c>
      <c r="J127" s="40"/>
      <c r="K127" s="41" t="n">
        <f aca="false">I127*J127</f>
        <v>0</v>
      </c>
    </row>
    <row r="128" customFormat="false" ht="10.5" hidden="false" customHeight="true" outlineLevel="0" collapsed="false">
      <c r="A128" s="42"/>
      <c r="B128" s="43"/>
      <c r="C128" s="44" t="s">
        <v>21</v>
      </c>
      <c r="D128" s="44"/>
      <c r="E128" s="44"/>
      <c r="F128" s="44"/>
      <c r="G128" s="45" t="n">
        <v>130</v>
      </c>
      <c r="H128" s="51" t="n">
        <f aca="false">+G128/2</f>
        <v>65</v>
      </c>
      <c r="I128" s="45" t="n">
        <v>51.5</v>
      </c>
      <c r="J128" s="46"/>
      <c r="K128" s="47" t="n">
        <f aca="false">I128*J128</f>
        <v>0</v>
      </c>
    </row>
    <row r="129" customFormat="false" ht="10.5" hidden="false" customHeight="true" outlineLevel="0" collapsed="false">
      <c r="A129" s="42"/>
      <c r="B129" s="43"/>
      <c r="C129" s="44" t="s">
        <v>22</v>
      </c>
      <c r="D129" s="44"/>
      <c r="E129" s="44"/>
      <c r="F129" s="44"/>
      <c r="G129" s="45" t="n">
        <v>88</v>
      </c>
      <c r="H129" s="51" t="n">
        <f aca="false">+G129/2</f>
        <v>44</v>
      </c>
      <c r="I129" s="45" t="n">
        <v>25</v>
      </c>
      <c r="J129" s="46"/>
      <c r="K129" s="47" t="n">
        <f aca="false">I129*J129</f>
        <v>0</v>
      </c>
    </row>
    <row r="130" customFormat="false" ht="10.5" hidden="false" customHeight="true" outlineLevel="0" collapsed="false">
      <c r="A130" s="42"/>
      <c r="B130" s="43"/>
      <c r="C130" s="48" t="s">
        <v>23</v>
      </c>
      <c r="D130" s="48"/>
      <c r="E130" s="48"/>
      <c r="F130" s="48"/>
      <c r="G130" s="45" t="n">
        <v>90</v>
      </c>
      <c r="H130" s="51" t="n">
        <f aca="false">+G130/2</f>
        <v>45</v>
      </c>
      <c r="I130" s="45" t="n">
        <v>72</v>
      </c>
      <c r="J130" s="46"/>
      <c r="K130" s="47" t="n">
        <f aca="false">I130*J130</f>
        <v>0</v>
      </c>
    </row>
    <row r="131" customFormat="false" ht="10.5" hidden="false" customHeight="true" outlineLevel="0" collapsed="false">
      <c r="A131" s="42"/>
      <c r="B131" s="43"/>
      <c r="C131" s="48" t="s">
        <v>24</v>
      </c>
      <c r="D131" s="48"/>
      <c r="E131" s="48"/>
      <c r="F131" s="48"/>
      <c r="G131" s="45" t="n">
        <v>88</v>
      </c>
      <c r="H131" s="51" t="n">
        <f aca="false">+G131/2</f>
        <v>44</v>
      </c>
      <c r="I131" s="45" t="n">
        <v>9</v>
      </c>
      <c r="J131" s="46"/>
      <c r="K131" s="47" t="n">
        <f aca="false">I131*J131</f>
        <v>0</v>
      </c>
    </row>
    <row r="132" customFormat="false" ht="10.5" hidden="false" customHeight="true" outlineLevel="0" collapsed="false">
      <c r="A132" s="42"/>
      <c r="B132" s="43"/>
      <c r="C132" s="44" t="s">
        <v>25</v>
      </c>
      <c r="D132" s="44"/>
      <c r="E132" s="44"/>
      <c r="F132" s="44"/>
      <c r="G132" s="45" t="n">
        <v>176</v>
      </c>
      <c r="H132" s="51" t="n">
        <f aca="false">+G132/2</f>
        <v>88</v>
      </c>
      <c r="I132" s="45" t="n">
        <v>23</v>
      </c>
      <c r="J132" s="46"/>
      <c r="K132" s="47" t="n">
        <f aca="false">I132*J132</f>
        <v>0</v>
      </c>
    </row>
    <row r="133" customFormat="false" ht="10.5" hidden="false" customHeight="true" outlineLevel="0" collapsed="false">
      <c r="A133" s="42"/>
      <c r="B133" s="49"/>
      <c r="C133" s="50" t="s">
        <v>26</v>
      </c>
      <c r="D133" s="50"/>
      <c r="E133" s="50"/>
      <c r="F133" s="50"/>
      <c r="G133" s="51" t="n">
        <v>26</v>
      </c>
      <c r="H133" s="51" t="n">
        <f aca="false">+G133/2</f>
        <v>13</v>
      </c>
      <c r="I133" s="51" t="n">
        <v>33</v>
      </c>
      <c r="J133" s="46"/>
      <c r="K133" s="47" t="n">
        <f aca="false">I133*J133</f>
        <v>0</v>
      </c>
    </row>
    <row r="134" customFormat="false" ht="14.25" hidden="false" customHeight="true" outlineLevel="0" collapsed="false">
      <c r="A134" s="36" t="s">
        <v>61</v>
      </c>
      <c r="B134" s="52" t="s">
        <v>62</v>
      </c>
      <c r="C134" s="52"/>
      <c r="D134" s="52"/>
      <c r="E134" s="52"/>
      <c r="F134" s="52"/>
      <c r="G134" s="38" t="n">
        <v>1870</v>
      </c>
      <c r="H134" s="38" t="n">
        <f aca="false">+G134/2</f>
        <v>935</v>
      </c>
      <c r="I134" s="39" t="n">
        <v>1136</v>
      </c>
      <c r="J134" s="40"/>
      <c r="K134" s="41" t="n">
        <f aca="false">I134*J134</f>
        <v>0</v>
      </c>
    </row>
    <row r="135" customFormat="false" ht="10.5" hidden="false" customHeight="true" outlineLevel="0" collapsed="false">
      <c r="A135" s="42"/>
      <c r="B135" s="43"/>
      <c r="C135" s="44" t="s">
        <v>21</v>
      </c>
      <c r="D135" s="44"/>
      <c r="E135" s="44"/>
      <c r="F135" s="44"/>
      <c r="G135" s="45" t="n">
        <v>382</v>
      </c>
      <c r="H135" s="51" t="n">
        <f aca="false">+G135/2</f>
        <v>191</v>
      </c>
      <c r="I135" s="45" t="n">
        <v>90</v>
      </c>
      <c r="J135" s="46"/>
      <c r="K135" s="47" t="n">
        <f aca="false">I135*J135</f>
        <v>0</v>
      </c>
    </row>
    <row r="136" customFormat="false" ht="10.5" hidden="false" customHeight="true" outlineLevel="0" collapsed="false">
      <c r="A136" s="42"/>
      <c r="B136" s="43"/>
      <c r="C136" s="44" t="s">
        <v>22</v>
      </c>
      <c r="D136" s="44"/>
      <c r="E136" s="44"/>
      <c r="F136" s="44"/>
      <c r="G136" s="45" t="n">
        <v>212</v>
      </c>
      <c r="H136" s="51" t="n">
        <f aca="false">+G136/2</f>
        <v>106</v>
      </c>
      <c r="I136" s="51" t="n">
        <v>40</v>
      </c>
      <c r="J136" s="46"/>
      <c r="K136" s="47" t="n">
        <f aca="false">I136*J136</f>
        <v>0</v>
      </c>
    </row>
    <row r="137" customFormat="false" ht="10.5" hidden="false" customHeight="true" outlineLevel="0" collapsed="false">
      <c r="A137" s="42"/>
      <c r="B137" s="43"/>
      <c r="C137" s="48" t="s">
        <v>23</v>
      </c>
      <c r="D137" s="48"/>
      <c r="E137" s="48"/>
      <c r="F137" s="48"/>
      <c r="G137" s="45" t="n">
        <v>156</v>
      </c>
      <c r="H137" s="51" t="n">
        <f aca="false">+G137/2</f>
        <v>78</v>
      </c>
      <c r="I137" s="51" t="n">
        <v>90</v>
      </c>
      <c r="J137" s="46"/>
      <c r="K137" s="47" t="n">
        <f aca="false">I137*J137</f>
        <v>0</v>
      </c>
    </row>
    <row r="138" customFormat="false" ht="10.5" hidden="false" customHeight="true" outlineLevel="0" collapsed="false">
      <c r="A138" s="42"/>
      <c r="B138" s="43"/>
      <c r="C138" s="48" t="s">
        <v>24</v>
      </c>
      <c r="D138" s="48"/>
      <c r="E138" s="48"/>
      <c r="F138" s="48"/>
      <c r="G138" s="45" t="n">
        <v>156</v>
      </c>
      <c r="H138" s="51" t="n">
        <f aca="false">+G138/2</f>
        <v>78</v>
      </c>
      <c r="I138" s="51" t="n">
        <v>24</v>
      </c>
      <c r="J138" s="46"/>
      <c r="K138" s="47" t="n">
        <f aca="false">I138*J138</f>
        <v>0</v>
      </c>
    </row>
    <row r="139" customFormat="false" ht="10.5" hidden="false" customHeight="true" outlineLevel="0" collapsed="false">
      <c r="A139" s="42"/>
      <c r="B139" s="43"/>
      <c r="C139" s="44" t="s">
        <v>25</v>
      </c>
      <c r="D139" s="44"/>
      <c r="E139" s="44"/>
      <c r="F139" s="44"/>
      <c r="G139" s="45" t="n">
        <v>156</v>
      </c>
      <c r="H139" s="51" t="n">
        <f aca="false">+G139/2</f>
        <v>78</v>
      </c>
      <c r="I139" s="51" t="n">
        <v>48</v>
      </c>
      <c r="J139" s="46"/>
      <c r="K139" s="47" t="n">
        <f aca="false">I139*J139</f>
        <v>0</v>
      </c>
    </row>
    <row r="140" customFormat="false" ht="10.5" hidden="false" customHeight="true" outlineLevel="0" collapsed="false">
      <c r="A140" s="42"/>
      <c r="B140" s="49"/>
      <c r="C140" s="50" t="s">
        <v>26</v>
      </c>
      <c r="D140" s="50"/>
      <c r="E140" s="50"/>
      <c r="F140" s="50"/>
      <c r="G140" s="51" t="n">
        <v>58</v>
      </c>
      <c r="H140" s="51" t="n">
        <f aca="false">+G140/2</f>
        <v>29</v>
      </c>
      <c r="I140" s="51" t="n">
        <v>25</v>
      </c>
      <c r="J140" s="46"/>
      <c r="K140" s="47" t="n">
        <f aca="false">I140*J140</f>
        <v>0</v>
      </c>
    </row>
    <row r="141" customFormat="false" ht="14.25" hidden="false" customHeight="true" outlineLevel="0" collapsed="false">
      <c r="A141" s="36" t="s">
        <v>63</v>
      </c>
      <c r="B141" s="52" t="s">
        <v>64</v>
      </c>
      <c r="C141" s="52"/>
      <c r="D141" s="52"/>
      <c r="E141" s="52"/>
      <c r="F141" s="52"/>
      <c r="G141" s="38" t="n">
        <v>1420</v>
      </c>
      <c r="H141" s="38" t="n">
        <f aca="false">+G141/2</f>
        <v>710</v>
      </c>
      <c r="I141" s="39" t="n">
        <v>1136</v>
      </c>
      <c r="J141" s="40"/>
      <c r="K141" s="41" t="n">
        <f aca="false">I141*J141</f>
        <v>0</v>
      </c>
    </row>
    <row r="142" customFormat="false" ht="10.5" hidden="false" customHeight="true" outlineLevel="0" collapsed="false">
      <c r="A142" s="42"/>
      <c r="B142" s="43"/>
      <c r="C142" s="44" t="s">
        <v>21</v>
      </c>
      <c r="D142" s="44"/>
      <c r="E142" s="44"/>
      <c r="F142" s="44"/>
      <c r="G142" s="45" t="n">
        <v>382</v>
      </c>
      <c r="H142" s="51" t="n">
        <f aca="false">+G142/2</f>
        <v>191</v>
      </c>
      <c r="I142" s="45" t="n">
        <v>90</v>
      </c>
      <c r="J142" s="46"/>
      <c r="K142" s="47" t="n">
        <f aca="false">I142*J142</f>
        <v>0</v>
      </c>
    </row>
    <row r="143" customFormat="false" ht="10.5" hidden="false" customHeight="true" outlineLevel="0" collapsed="false">
      <c r="A143" s="42"/>
      <c r="B143" s="43"/>
      <c r="C143" s="44" t="s">
        <v>22</v>
      </c>
      <c r="D143" s="44"/>
      <c r="E143" s="44"/>
      <c r="F143" s="44"/>
      <c r="G143" s="45" t="n">
        <v>156</v>
      </c>
      <c r="H143" s="51" t="n">
        <f aca="false">+G143/2</f>
        <v>78</v>
      </c>
      <c r="I143" s="51" t="n">
        <v>40</v>
      </c>
      <c r="J143" s="46"/>
      <c r="K143" s="47" t="n">
        <f aca="false">I143*J143</f>
        <v>0</v>
      </c>
    </row>
    <row r="144" customFormat="false" ht="10.5" hidden="false" customHeight="true" outlineLevel="0" collapsed="false">
      <c r="A144" s="42"/>
      <c r="B144" s="43"/>
      <c r="C144" s="48" t="s">
        <v>23</v>
      </c>
      <c r="D144" s="48"/>
      <c r="E144" s="48"/>
      <c r="F144" s="48"/>
      <c r="G144" s="45" t="n">
        <v>156</v>
      </c>
      <c r="H144" s="51" t="n">
        <f aca="false">+G144/2</f>
        <v>78</v>
      </c>
      <c r="I144" s="51" t="n">
        <v>90</v>
      </c>
      <c r="J144" s="46"/>
      <c r="K144" s="47" t="n">
        <f aca="false">I144*J144</f>
        <v>0</v>
      </c>
    </row>
    <row r="145" customFormat="false" ht="10.5" hidden="false" customHeight="true" outlineLevel="0" collapsed="false">
      <c r="A145" s="42"/>
      <c r="B145" s="43"/>
      <c r="C145" s="48" t="s">
        <v>24</v>
      </c>
      <c r="D145" s="48"/>
      <c r="E145" s="48"/>
      <c r="F145" s="48"/>
      <c r="G145" s="45" t="n">
        <v>156</v>
      </c>
      <c r="H145" s="51" t="n">
        <f aca="false">+G145/2</f>
        <v>78</v>
      </c>
      <c r="I145" s="51" t="n">
        <v>24</v>
      </c>
      <c r="J145" s="46"/>
      <c r="K145" s="47" t="n">
        <f aca="false">I145*J145</f>
        <v>0</v>
      </c>
    </row>
    <row r="146" customFormat="false" ht="10.5" hidden="false" customHeight="true" outlineLevel="0" collapsed="false">
      <c r="A146" s="42"/>
      <c r="B146" s="43"/>
      <c r="C146" s="44" t="s">
        <v>25</v>
      </c>
      <c r="D146" s="44"/>
      <c r="E146" s="44"/>
      <c r="F146" s="44"/>
      <c r="G146" s="45" t="n">
        <v>156</v>
      </c>
      <c r="H146" s="51" t="n">
        <f aca="false">+G146/2</f>
        <v>78</v>
      </c>
      <c r="I146" s="51" t="n">
        <v>48</v>
      </c>
      <c r="J146" s="46"/>
      <c r="K146" s="47" t="n">
        <f aca="false">I146*J146</f>
        <v>0</v>
      </c>
    </row>
    <row r="147" customFormat="false" ht="10.5" hidden="false" customHeight="true" outlineLevel="0" collapsed="false">
      <c r="A147" s="42"/>
      <c r="B147" s="49"/>
      <c r="C147" s="50" t="s">
        <v>26</v>
      </c>
      <c r="D147" s="50"/>
      <c r="E147" s="50"/>
      <c r="F147" s="50"/>
      <c r="G147" s="51" t="n">
        <v>58</v>
      </c>
      <c r="H147" s="51" t="n">
        <f aca="false">+G147/2</f>
        <v>29</v>
      </c>
      <c r="I147" s="51" t="n">
        <v>25</v>
      </c>
      <c r="J147" s="46"/>
      <c r="K147" s="47" t="n">
        <f aca="false">I147*J147</f>
        <v>0</v>
      </c>
    </row>
    <row r="148" customFormat="false" ht="14.25" hidden="false" customHeight="true" outlineLevel="0" collapsed="false">
      <c r="A148" s="36" t="s">
        <v>65</v>
      </c>
      <c r="B148" s="52" t="s">
        <v>66</v>
      </c>
      <c r="C148" s="52"/>
      <c r="D148" s="52"/>
      <c r="E148" s="52"/>
      <c r="F148" s="52"/>
      <c r="G148" s="38" t="n">
        <v>1030</v>
      </c>
      <c r="H148" s="38" t="n">
        <f aca="false">+G148/2</f>
        <v>515</v>
      </c>
      <c r="I148" s="39" t="n">
        <v>887</v>
      </c>
      <c r="J148" s="40"/>
      <c r="K148" s="41" t="n">
        <f aca="false">I148*J148</f>
        <v>0</v>
      </c>
    </row>
    <row r="149" customFormat="false" ht="10.5" hidden="false" customHeight="true" outlineLevel="0" collapsed="false">
      <c r="A149" s="42"/>
      <c r="B149" s="43"/>
      <c r="C149" s="44" t="s">
        <v>21</v>
      </c>
      <c r="D149" s="44"/>
      <c r="E149" s="44"/>
      <c r="F149" s="44"/>
      <c r="G149" s="45" t="n">
        <v>382</v>
      </c>
      <c r="H149" s="51" t="n">
        <f aca="false">+G149/2</f>
        <v>191</v>
      </c>
      <c r="I149" s="45" t="n">
        <v>90</v>
      </c>
      <c r="J149" s="46"/>
      <c r="K149" s="47" t="n">
        <f aca="false">I149*J149</f>
        <v>0</v>
      </c>
    </row>
    <row r="150" customFormat="false" ht="10.5" hidden="false" customHeight="true" outlineLevel="0" collapsed="false">
      <c r="A150" s="42"/>
      <c r="B150" s="43"/>
      <c r="C150" s="44" t="s">
        <v>22</v>
      </c>
      <c r="D150" s="44"/>
      <c r="E150" s="44"/>
      <c r="F150" s="44"/>
      <c r="G150" s="45" t="n">
        <v>156</v>
      </c>
      <c r="H150" s="51" t="n">
        <f aca="false">+G150/2</f>
        <v>78</v>
      </c>
      <c r="I150" s="51" t="n">
        <v>40</v>
      </c>
      <c r="J150" s="46"/>
      <c r="K150" s="47" t="n">
        <f aca="false">I150*J150</f>
        <v>0</v>
      </c>
    </row>
    <row r="151" customFormat="false" ht="10.5" hidden="false" customHeight="true" outlineLevel="0" collapsed="false">
      <c r="A151" s="42"/>
      <c r="B151" s="43"/>
      <c r="C151" s="48" t="s">
        <v>23</v>
      </c>
      <c r="D151" s="48"/>
      <c r="E151" s="48"/>
      <c r="F151" s="48"/>
      <c r="G151" s="45" t="n">
        <v>156</v>
      </c>
      <c r="H151" s="51" t="n">
        <f aca="false">+G151/2</f>
        <v>78</v>
      </c>
      <c r="I151" s="51" t="n">
        <v>90</v>
      </c>
      <c r="J151" s="46"/>
      <c r="K151" s="47" t="n">
        <f aca="false">I151*J151</f>
        <v>0</v>
      </c>
    </row>
    <row r="152" customFormat="false" ht="10.5" hidden="false" customHeight="true" outlineLevel="0" collapsed="false">
      <c r="A152" s="42"/>
      <c r="B152" s="43"/>
      <c r="C152" s="48" t="s">
        <v>24</v>
      </c>
      <c r="D152" s="48"/>
      <c r="E152" s="48"/>
      <c r="F152" s="48"/>
      <c r="G152" s="45" t="n">
        <v>156</v>
      </c>
      <c r="H152" s="51" t="n">
        <f aca="false">+G152/2</f>
        <v>78</v>
      </c>
      <c r="I152" s="51" t="n">
        <v>24</v>
      </c>
      <c r="J152" s="46"/>
      <c r="K152" s="47" t="n">
        <f aca="false">I152*J152</f>
        <v>0</v>
      </c>
    </row>
    <row r="153" customFormat="false" ht="10.5" hidden="false" customHeight="true" outlineLevel="0" collapsed="false">
      <c r="A153" s="42"/>
      <c r="B153" s="43"/>
      <c r="C153" s="44" t="s">
        <v>25</v>
      </c>
      <c r="D153" s="44"/>
      <c r="E153" s="44"/>
      <c r="F153" s="44"/>
      <c r="G153" s="45" t="n">
        <v>156</v>
      </c>
      <c r="H153" s="51" t="n">
        <f aca="false">+G153/2</f>
        <v>78</v>
      </c>
      <c r="I153" s="51" t="n">
        <v>48</v>
      </c>
      <c r="J153" s="46"/>
      <c r="K153" s="47" t="n">
        <f aca="false">I153*J153</f>
        <v>0</v>
      </c>
    </row>
    <row r="154" customFormat="false" ht="10.5" hidden="false" customHeight="true" outlineLevel="0" collapsed="false">
      <c r="A154" s="42"/>
      <c r="B154" s="49"/>
      <c r="C154" s="50" t="s">
        <v>26</v>
      </c>
      <c r="D154" s="50"/>
      <c r="E154" s="50"/>
      <c r="F154" s="50"/>
      <c r="G154" s="51" t="n">
        <v>58</v>
      </c>
      <c r="H154" s="51" t="n">
        <f aca="false">+G154/2</f>
        <v>29</v>
      </c>
      <c r="I154" s="51" t="n">
        <v>25</v>
      </c>
      <c r="J154" s="46"/>
      <c r="K154" s="47" t="n">
        <f aca="false">I154*J154</f>
        <v>0</v>
      </c>
    </row>
    <row r="155" customFormat="false" ht="14.25" hidden="false" customHeight="true" outlineLevel="0" collapsed="false">
      <c r="A155" s="36" t="s">
        <v>67</v>
      </c>
      <c r="B155" s="52" t="s">
        <v>68</v>
      </c>
      <c r="C155" s="52"/>
      <c r="D155" s="52"/>
      <c r="E155" s="52"/>
      <c r="F155" s="52"/>
      <c r="G155" s="38" t="n">
        <v>1650</v>
      </c>
      <c r="H155" s="38" t="n">
        <f aca="false">+G155/2</f>
        <v>825</v>
      </c>
      <c r="I155" s="39" t="n">
        <v>1115</v>
      </c>
      <c r="J155" s="40"/>
      <c r="K155" s="41" t="n">
        <f aca="false">I155*J155</f>
        <v>0</v>
      </c>
    </row>
    <row r="156" customFormat="false" ht="10.5" hidden="false" customHeight="true" outlineLevel="0" collapsed="false">
      <c r="A156" s="42"/>
      <c r="B156" s="43"/>
      <c r="C156" s="44" t="s">
        <v>21</v>
      </c>
      <c r="D156" s="44"/>
      <c r="E156" s="44"/>
      <c r="F156" s="44"/>
      <c r="G156" s="45" t="n">
        <v>382</v>
      </c>
      <c r="H156" s="51" t="n">
        <f aca="false">+G156/2</f>
        <v>191</v>
      </c>
      <c r="I156" s="45" t="n">
        <v>90</v>
      </c>
      <c r="J156" s="46"/>
      <c r="K156" s="47" t="n">
        <f aca="false">I156*J156</f>
        <v>0</v>
      </c>
    </row>
    <row r="157" customFormat="false" ht="10.5" hidden="false" customHeight="true" outlineLevel="0" collapsed="false">
      <c r="A157" s="42"/>
      <c r="B157" s="43"/>
      <c r="C157" s="44" t="s">
        <v>22</v>
      </c>
      <c r="D157" s="44"/>
      <c r="E157" s="44"/>
      <c r="F157" s="44"/>
      <c r="G157" s="45" t="n">
        <v>212</v>
      </c>
      <c r="H157" s="51" t="n">
        <f aca="false">+G157/2</f>
        <v>106</v>
      </c>
      <c r="I157" s="51" t="n">
        <v>40</v>
      </c>
      <c r="J157" s="46"/>
      <c r="K157" s="47" t="n">
        <f aca="false">I157*J157</f>
        <v>0</v>
      </c>
    </row>
    <row r="158" customFormat="false" ht="10.5" hidden="false" customHeight="true" outlineLevel="0" collapsed="false">
      <c r="A158" s="42"/>
      <c r="B158" s="43"/>
      <c r="C158" s="48" t="s">
        <v>23</v>
      </c>
      <c r="D158" s="48"/>
      <c r="E158" s="48"/>
      <c r="F158" s="48"/>
      <c r="G158" s="45" t="n">
        <v>212</v>
      </c>
      <c r="H158" s="51" t="n">
        <f aca="false">+G158/2</f>
        <v>106</v>
      </c>
      <c r="I158" s="51" t="n">
        <v>90</v>
      </c>
      <c r="J158" s="46"/>
      <c r="K158" s="47" t="n">
        <f aca="false">I158*J158</f>
        <v>0</v>
      </c>
    </row>
    <row r="159" customFormat="false" ht="10.5" hidden="false" customHeight="true" outlineLevel="0" collapsed="false">
      <c r="A159" s="42"/>
      <c r="B159" s="43"/>
      <c r="C159" s="48" t="s">
        <v>24</v>
      </c>
      <c r="D159" s="48"/>
      <c r="E159" s="48"/>
      <c r="F159" s="48"/>
      <c r="G159" s="45" t="n">
        <v>212</v>
      </c>
      <c r="H159" s="51" t="n">
        <f aca="false">+G159/2</f>
        <v>106</v>
      </c>
      <c r="I159" s="51" t="n">
        <v>24</v>
      </c>
      <c r="J159" s="46"/>
      <c r="K159" s="47" t="n">
        <f aca="false">I159*J159</f>
        <v>0</v>
      </c>
    </row>
    <row r="160" customFormat="false" ht="10.5" hidden="false" customHeight="true" outlineLevel="0" collapsed="false">
      <c r="A160" s="42"/>
      <c r="B160" s="43"/>
      <c r="C160" s="44" t="s">
        <v>25</v>
      </c>
      <c r="D160" s="44"/>
      <c r="E160" s="44"/>
      <c r="F160" s="44"/>
      <c r="G160" s="45" t="n">
        <v>212</v>
      </c>
      <c r="H160" s="51" t="n">
        <f aca="false">+G160/2</f>
        <v>106</v>
      </c>
      <c r="I160" s="51" t="n">
        <v>48</v>
      </c>
      <c r="J160" s="46"/>
      <c r="K160" s="47" t="n">
        <f aca="false">I160*J160</f>
        <v>0</v>
      </c>
    </row>
    <row r="161" customFormat="false" ht="10.5" hidden="false" customHeight="true" outlineLevel="0" collapsed="false">
      <c r="A161" s="42"/>
      <c r="B161" s="49"/>
      <c r="C161" s="50" t="s">
        <v>26</v>
      </c>
      <c r="D161" s="50"/>
      <c r="E161" s="50"/>
      <c r="F161" s="50"/>
      <c r="G161" s="51" t="n">
        <v>88</v>
      </c>
      <c r="H161" s="51" t="n">
        <f aca="false">+G161/2</f>
        <v>44</v>
      </c>
      <c r="I161" s="51" t="n">
        <v>25</v>
      </c>
      <c r="J161" s="46"/>
      <c r="K161" s="47" t="n">
        <f aca="false">I161*J161</f>
        <v>0</v>
      </c>
    </row>
    <row r="162" customFormat="false" ht="14.25" hidden="false" customHeight="true" outlineLevel="0" collapsed="false">
      <c r="A162" s="36" t="s">
        <v>69</v>
      </c>
      <c r="B162" s="52" t="s">
        <v>70</v>
      </c>
      <c r="C162" s="52"/>
      <c r="D162" s="52"/>
      <c r="E162" s="52"/>
      <c r="F162" s="52"/>
      <c r="G162" s="38" t="n">
        <v>2366</v>
      </c>
      <c r="H162" s="38" t="n">
        <f aca="false">+G162/2</f>
        <v>1183</v>
      </c>
      <c r="I162" s="39" t="n">
        <v>1350</v>
      </c>
      <c r="J162" s="40"/>
      <c r="K162" s="41" t="n">
        <f aca="false">I162*J162</f>
        <v>0</v>
      </c>
    </row>
    <row r="163" customFormat="false" ht="10.5" hidden="false" customHeight="true" outlineLevel="0" collapsed="false">
      <c r="A163" s="42"/>
      <c r="B163" s="43"/>
      <c r="C163" s="44" t="s">
        <v>21</v>
      </c>
      <c r="D163" s="44"/>
      <c r="E163" s="44"/>
      <c r="F163" s="44"/>
      <c r="G163" s="45" t="n">
        <v>382</v>
      </c>
      <c r="H163" s="51" t="n">
        <f aca="false">+G163/2</f>
        <v>191</v>
      </c>
      <c r="I163" s="45" t="n">
        <v>90</v>
      </c>
      <c r="J163" s="46"/>
      <c r="K163" s="47" t="n">
        <f aca="false">I163*J163</f>
        <v>0</v>
      </c>
    </row>
    <row r="164" customFormat="false" ht="10.5" hidden="false" customHeight="true" outlineLevel="0" collapsed="false">
      <c r="A164" s="42"/>
      <c r="B164" s="43"/>
      <c r="C164" s="44" t="s">
        <v>22</v>
      </c>
      <c r="D164" s="44"/>
      <c r="E164" s="44"/>
      <c r="F164" s="44"/>
      <c r="G164" s="45" t="n">
        <v>212</v>
      </c>
      <c r="H164" s="51" t="n">
        <f aca="false">+G164/2</f>
        <v>106</v>
      </c>
      <c r="I164" s="51" t="n">
        <v>40</v>
      </c>
      <c r="J164" s="46"/>
      <c r="K164" s="47" t="n">
        <f aca="false">I164*J164</f>
        <v>0</v>
      </c>
    </row>
    <row r="165" customFormat="false" ht="10.5" hidden="false" customHeight="true" outlineLevel="0" collapsed="false">
      <c r="A165" s="42"/>
      <c r="B165" s="43"/>
      <c r="C165" s="48" t="s">
        <v>23</v>
      </c>
      <c r="D165" s="48"/>
      <c r="E165" s="48"/>
      <c r="F165" s="48"/>
      <c r="G165" s="45" t="n">
        <v>212</v>
      </c>
      <c r="H165" s="51" t="n">
        <f aca="false">+G165/2</f>
        <v>106</v>
      </c>
      <c r="I165" s="51" t="n">
        <v>90</v>
      </c>
      <c r="J165" s="46"/>
      <c r="K165" s="47" t="n">
        <f aca="false">I165*J165</f>
        <v>0</v>
      </c>
    </row>
    <row r="166" customFormat="false" ht="10.5" hidden="false" customHeight="true" outlineLevel="0" collapsed="false">
      <c r="A166" s="42"/>
      <c r="B166" s="43"/>
      <c r="C166" s="48" t="s">
        <v>24</v>
      </c>
      <c r="D166" s="48"/>
      <c r="E166" s="48"/>
      <c r="F166" s="48"/>
      <c r="G166" s="45" t="n">
        <v>212</v>
      </c>
      <c r="H166" s="51" t="n">
        <f aca="false">+G166/2</f>
        <v>106</v>
      </c>
      <c r="I166" s="51" t="n">
        <v>24</v>
      </c>
      <c r="J166" s="46"/>
      <c r="K166" s="47" t="n">
        <f aca="false">I166*J166</f>
        <v>0</v>
      </c>
    </row>
    <row r="167" customFormat="false" ht="10.5" hidden="false" customHeight="true" outlineLevel="0" collapsed="false">
      <c r="A167" s="42"/>
      <c r="B167" s="43"/>
      <c r="C167" s="44" t="s">
        <v>25</v>
      </c>
      <c r="D167" s="44"/>
      <c r="E167" s="44"/>
      <c r="F167" s="44"/>
      <c r="G167" s="45" t="n">
        <v>212</v>
      </c>
      <c r="H167" s="51" t="n">
        <f aca="false">+G167/2</f>
        <v>106</v>
      </c>
      <c r="I167" s="51" t="n">
        <v>48</v>
      </c>
      <c r="J167" s="46"/>
      <c r="K167" s="47" t="n">
        <f aca="false">I167*J167</f>
        <v>0</v>
      </c>
    </row>
    <row r="168" customFormat="false" ht="10.5" hidden="false" customHeight="true" outlineLevel="0" collapsed="false">
      <c r="A168" s="42"/>
      <c r="B168" s="49"/>
      <c r="C168" s="50" t="s">
        <v>26</v>
      </c>
      <c r="D168" s="50"/>
      <c r="E168" s="50"/>
      <c r="F168" s="50"/>
      <c r="G168" s="51" t="n">
        <v>88</v>
      </c>
      <c r="H168" s="51" t="n">
        <f aca="false">+G168/2</f>
        <v>44</v>
      </c>
      <c r="I168" s="51" t="n">
        <v>25</v>
      </c>
      <c r="J168" s="46"/>
      <c r="K168" s="47" t="n">
        <f aca="false">I168*J168</f>
        <v>0</v>
      </c>
    </row>
    <row r="169" customFormat="false" ht="14.25" hidden="false" customHeight="true" outlineLevel="0" collapsed="false">
      <c r="A169" s="36" t="s">
        <v>71</v>
      </c>
      <c r="B169" s="52" t="s">
        <v>72</v>
      </c>
      <c r="C169" s="52"/>
      <c r="D169" s="52"/>
      <c r="E169" s="52"/>
      <c r="F169" s="52"/>
      <c r="G169" s="38" t="n">
        <v>3030</v>
      </c>
      <c r="H169" s="38" t="n">
        <f aca="false">+G169/2</f>
        <v>1515</v>
      </c>
      <c r="I169" s="39" t="n">
        <v>1350</v>
      </c>
      <c r="J169" s="40"/>
      <c r="K169" s="41" t="n">
        <f aca="false">I169*J169</f>
        <v>0</v>
      </c>
    </row>
    <row r="170" customFormat="false" ht="10.5" hidden="false" customHeight="true" outlineLevel="0" collapsed="false">
      <c r="A170" s="42"/>
      <c r="B170" s="43"/>
      <c r="C170" s="44" t="s">
        <v>21</v>
      </c>
      <c r="D170" s="44"/>
      <c r="E170" s="44"/>
      <c r="F170" s="44"/>
      <c r="G170" s="45" t="n">
        <v>382</v>
      </c>
      <c r="H170" s="51" t="n">
        <f aca="false">+G170/2</f>
        <v>191</v>
      </c>
      <c r="I170" s="45" t="n">
        <v>90</v>
      </c>
      <c r="J170" s="46"/>
      <c r="K170" s="47" t="n">
        <f aca="false">I170*J170</f>
        <v>0</v>
      </c>
    </row>
    <row r="171" customFormat="false" ht="10.5" hidden="false" customHeight="true" outlineLevel="0" collapsed="false">
      <c r="A171" s="42"/>
      <c r="B171" s="43"/>
      <c r="C171" s="44" t="s">
        <v>22</v>
      </c>
      <c r="D171" s="44"/>
      <c r="E171" s="44"/>
      <c r="F171" s="44"/>
      <c r="G171" s="45" t="n">
        <v>212</v>
      </c>
      <c r="H171" s="51" t="n">
        <f aca="false">+G171/2</f>
        <v>106</v>
      </c>
      <c r="I171" s="51" t="n">
        <v>40</v>
      </c>
      <c r="J171" s="46"/>
      <c r="K171" s="47" t="n">
        <f aca="false">I171*J171</f>
        <v>0</v>
      </c>
    </row>
    <row r="172" customFormat="false" ht="10.5" hidden="false" customHeight="true" outlineLevel="0" collapsed="false">
      <c r="A172" s="42"/>
      <c r="B172" s="43"/>
      <c r="C172" s="48" t="s">
        <v>23</v>
      </c>
      <c r="D172" s="48"/>
      <c r="E172" s="48"/>
      <c r="F172" s="48"/>
      <c r="G172" s="45" t="n">
        <v>212</v>
      </c>
      <c r="H172" s="51" t="n">
        <f aca="false">+G172/2</f>
        <v>106</v>
      </c>
      <c r="I172" s="51" t="n">
        <v>90</v>
      </c>
      <c r="J172" s="46"/>
      <c r="K172" s="47" t="n">
        <f aca="false">I172*J172</f>
        <v>0</v>
      </c>
    </row>
    <row r="173" customFormat="false" ht="10.5" hidden="false" customHeight="true" outlineLevel="0" collapsed="false">
      <c r="A173" s="42"/>
      <c r="B173" s="43"/>
      <c r="C173" s="48" t="s">
        <v>24</v>
      </c>
      <c r="D173" s="48"/>
      <c r="E173" s="48"/>
      <c r="F173" s="48"/>
      <c r="G173" s="45" t="n">
        <v>212</v>
      </c>
      <c r="H173" s="51" t="n">
        <f aca="false">+G173/2</f>
        <v>106</v>
      </c>
      <c r="I173" s="51" t="n">
        <v>24</v>
      </c>
      <c r="J173" s="46"/>
      <c r="K173" s="47" t="n">
        <f aca="false">I173*J173</f>
        <v>0</v>
      </c>
    </row>
    <row r="174" customFormat="false" ht="10.5" hidden="false" customHeight="true" outlineLevel="0" collapsed="false">
      <c r="A174" s="42"/>
      <c r="B174" s="43"/>
      <c r="C174" s="44" t="s">
        <v>25</v>
      </c>
      <c r="D174" s="44"/>
      <c r="E174" s="44"/>
      <c r="F174" s="44"/>
      <c r="G174" s="45" t="n">
        <v>212</v>
      </c>
      <c r="H174" s="51" t="n">
        <f aca="false">+G174/2</f>
        <v>106</v>
      </c>
      <c r="I174" s="51" t="n">
        <v>48</v>
      </c>
      <c r="J174" s="46"/>
      <c r="K174" s="47" t="n">
        <f aca="false">I174*J174</f>
        <v>0</v>
      </c>
    </row>
    <row r="175" customFormat="false" ht="10.5" hidden="false" customHeight="true" outlineLevel="0" collapsed="false">
      <c r="A175" s="42"/>
      <c r="B175" s="49"/>
      <c r="C175" s="50" t="s">
        <v>26</v>
      </c>
      <c r="D175" s="50"/>
      <c r="E175" s="50"/>
      <c r="F175" s="50"/>
      <c r="G175" s="51" t="n">
        <v>88</v>
      </c>
      <c r="H175" s="51" t="n">
        <f aca="false">+G175/2</f>
        <v>44</v>
      </c>
      <c r="I175" s="51" t="n">
        <v>25</v>
      </c>
      <c r="J175" s="46"/>
      <c r="K175" s="47" t="n">
        <f aca="false">I175*J175</f>
        <v>0</v>
      </c>
    </row>
    <row r="176" customFormat="false" ht="10.5" hidden="false" customHeight="true" outlineLevel="0" collapsed="false">
      <c r="A176" s="53" t="s">
        <v>73</v>
      </c>
      <c r="B176" s="54" t="s">
        <v>74</v>
      </c>
      <c r="C176" s="54"/>
      <c r="D176" s="54"/>
      <c r="E176" s="54"/>
      <c r="F176" s="54"/>
      <c r="G176" s="55" t="n">
        <v>166</v>
      </c>
      <c r="H176" s="38" t="n">
        <f aca="false">+G176/2</f>
        <v>83</v>
      </c>
      <c r="I176" s="56" t="n">
        <v>135</v>
      </c>
      <c r="J176" s="57"/>
      <c r="K176" s="41" t="n">
        <f aca="false">I176*J176</f>
        <v>0</v>
      </c>
    </row>
    <row r="177" customFormat="false" ht="10.5" hidden="false" customHeight="true" outlineLevel="0" collapsed="false">
      <c r="A177" s="58"/>
      <c r="B177" s="43"/>
      <c r="C177" s="44" t="s">
        <v>21</v>
      </c>
      <c r="D177" s="44"/>
      <c r="E177" s="44"/>
      <c r="F177" s="44"/>
      <c r="G177" s="45" t="n">
        <v>190</v>
      </c>
      <c r="H177" s="51" t="n">
        <f aca="false">+G177/2</f>
        <v>95</v>
      </c>
      <c r="I177" s="45" t="n">
        <v>46</v>
      </c>
      <c r="J177" s="59"/>
      <c r="K177" s="47" t="n">
        <f aca="false">I177*J177</f>
        <v>0</v>
      </c>
    </row>
    <row r="178" customFormat="false" ht="10.5" hidden="false" customHeight="true" outlineLevel="0" collapsed="false">
      <c r="A178" s="58"/>
      <c r="B178" s="49"/>
      <c r="C178" s="50" t="s">
        <v>26</v>
      </c>
      <c r="D178" s="50"/>
      <c r="E178" s="50"/>
      <c r="F178" s="50"/>
      <c r="G178" s="51" t="n">
        <v>20</v>
      </c>
      <c r="H178" s="51" t="n">
        <f aca="false">+G178/2</f>
        <v>10</v>
      </c>
      <c r="I178" s="51" t="n">
        <v>25</v>
      </c>
      <c r="J178" s="59"/>
      <c r="K178" s="47" t="n">
        <f aca="false">I178*J178</f>
        <v>0</v>
      </c>
    </row>
    <row r="179" customFormat="false" ht="10.5" hidden="false" customHeight="true" outlineLevel="0" collapsed="false">
      <c r="A179" s="36" t="s">
        <v>75</v>
      </c>
      <c r="B179" s="60" t="s">
        <v>76</v>
      </c>
      <c r="C179" s="60"/>
      <c r="D179" s="60"/>
      <c r="E179" s="60"/>
      <c r="F179" s="60"/>
      <c r="G179" s="38" t="n">
        <v>1084</v>
      </c>
      <c r="H179" s="38" t="n">
        <f aca="false">+G179/2</f>
        <v>542</v>
      </c>
      <c r="I179" s="39" t="n">
        <v>460</v>
      </c>
      <c r="J179" s="57"/>
      <c r="K179" s="41" t="n">
        <f aca="false">I179*J179</f>
        <v>0</v>
      </c>
    </row>
    <row r="180" customFormat="false" ht="10.5" hidden="false" customHeight="true" outlineLevel="0" collapsed="false">
      <c r="A180" s="53" t="s">
        <v>77</v>
      </c>
      <c r="B180" s="54" t="s">
        <v>78</v>
      </c>
      <c r="C180" s="54"/>
      <c r="D180" s="54"/>
      <c r="E180" s="54"/>
      <c r="F180" s="54"/>
      <c r="G180" s="55" t="n">
        <v>40</v>
      </c>
      <c r="H180" s="38" t="n">
        <f aca="false">+G180/2</f>
        <v>20</v>
      </c>
      <c r="I180" s="39" t="n">
        <v>15</v>
      </c>
      <c r="J180" s="57"/>
      <c r="K180" s="41" t="n">
        <f aca="false">I180*J180</f>
        <v>0</v>
      </c>
    </row>
    <row r="181" customFormat="false" ht="10.5" hidden="false" customHeight="true" outlineLevel="0" collapsed="false">
      <c r="A181" s="53" t="s">
        <v>79</v>
      </c>
      <c r="B181" s="54" t="s">
        <v>80</v>
      </c>
      <c r="C181" s="54"/>
      <c r="D181" s="54"/>
      <c r="E181" s="54"/>
      <c r="F181" s="54"/>
      <c r="G181" s="55" t="n">
        <v>50</v>
      </c>
      <c r="H181" s="38" t="n">
        <f aca="false">+G181/2</f>
        <v>25</v>
      </c>
      <c r="I181" s="39" t="n">
        <v>31</v>
      </c>
      <c r="J181" s="57"/>
      <c r="K181" s="41" t="n">
        <f aca="false">I181*J181</f>
        <v>0</v>
      </c>
    </row>
    <row r="182" customFormat="false" ht="10.5" hidden="false" customHeight="true" outlineLevel="0" collapsed="false">
      <c r="A182" s="53" t="s">
        <v>81</v>
      </c>
      <c r="B182" s="54" t="s">
        <v>82</v>
      </c>
      <c r="C182" s="54"/>
      <c r="D182" s="54"/>
      <c r="E182" s="54"/>
      <c r="F182" s="54"/>
      <c r="G182" s="38" t="n">
        <v>20</v>
      </c>
      <c r="H182" s="38" t="n">
        <f aca="false">+G182/2</f>
        <v>10</v>
      </c>
      <c r="I182" s="39" t="n">
        <v>7.5</v>
      </c>
      <c r="J182" s="57"/>
      <c r="K182" s="41" t="n">
        <f aca="false">I182*J182</f>
        <v>0</v>
      </c>
    </row>
    <row r="183" customFormat="false" ht="10.5" hidden="false" customHeight="true" outlineLevel="0" collapsed="false">
      <c r="A183" s="53" t="s">
        <v>83</v>
      </c>
      <c r="B183" s="54" t="s">
        <v>84</v>
      </c>
      <c r="C183" s="54"/>
      <c r="D183" s="54"/>
      <c r="E183" s="54"/>
      <c r="F183" s="54"/>
      <c r="G183" s="38" t="n">
        <v>30</v>
      </c>
      <c r="H183" s="38" t="n">
        <f aca="false">+G183/2</f>
        <v>15</v>
      </c>
      <c r="I183" s="39" t="n">
        <v>10</v>
      </c>
      <c r="J183" s="57"/>
      <c r="K183" s="41" t="n">
        <f aca="false">I183*J183</f>
        <v>0</v>
      </c>
    </row>
    <row r="184" customFormat="false" ht="14.25" hidden="false" customHeight="true" outlineLevel="0" collapsed="false">
      <c r="A184" s="36" t="s">
        <v>85</v>
      </c>
      <c r="B184" s="60" t="s">
        <v>86</v>
      </c>
      <c r="C184" s="60"/>
      <c r="D184" s="60"/>
      <c r="E184" s="60"/>
      <c r="F184" s="60"/>
      <c r="G184" s="38" t="n">
        <v>30</v>
      </c>
      <c r="H184" s="38" t="n">
        <f aca="false">+G184/2</f>
        <v>15</v>
      </c>
      <c r="I184" s="39" t="n">
        <v>26</v>
      </c>
      <c r="J184" s="57"/>
      <c r="K184" s="41" t="n">
        <f aca="false">I184*J184</f>
        <v>0</v>
      </c>
    </row>
    <row r="185" customFormat="false" ht="12.8" hidden="false" customHeight="false" outlineLevel="0" collapsed="false">
      <c r="A185" s="61"/>
      <c r="B185" s="62"/>
      <c r="C185" s="62"/>
      <c r="D185" s="62"/>
      <c r="E185" s="62"/>
      <c r="F185" s="62"/>
      <c r="G185" s="62"/>
      <c r="H185" s="62"/>
      <c r="I185" s="63" t="s">
        <v>87</v>
      </c>
      <c r="J185" s="64" t="n">
        <f aca="false">SUM(J8:J184)</f>
        <v>0</v>
      </c>
      <c r="K185" s="65"/>
    </row>
    <row r="186" customFormat="false" ht="12.8" hidden="false" customHeight="false" outlineLevel="0" collapsed="false">
      <c r="A186" s="61"/>
      <c r="B186" s="66"/>
      <c r="C186" s="66"/>
      <c r="D186" s="66"/>
      <c r="E186" s="66"/>
      <c r="F186" s="66"/>
      <c r="G186" s="66"/>
      <c r="H186" s="66"/>
      <c r="I186" s="67" t="s">
        <v>88</v>
      </c>
      <c r="J186" s="67"/>
      <c r="K186" s="68" t="n">
        <f aca="false">+SUM(K8:K184)</f>
        <v>0</v>
      </c>
    </row>
    <row r="187" s="2" customFormat="true" ht="12.8" hidden="false" customHeight="false" outlineLevel="0" collapsed="false">
      <c r="A187" s="1"/>
      <c r="I187" s="69" t="s">
        <v>89</v>
      </c>
      <c r="J187" s="69"/>
      <c r="K187" s="70" t="n">
        <f aca="false">(SUMPRODUCT(I8:I9,J8:J9)+SUMPRODUCT(I14:I16,J14:J16)+SUMPRODUCT(I21:I23,J21:J23)+SUMPRODUCT(I28:I30,J28:J30)+SUMPRODUCT(I35:I37,J35:J37)+SUMPRODUCT(I42:I44,J42:J44)+SUMPRODUCT(I49:I51,J49:J51)+SUMPRODUCT(I56:I58,J56:J58)+SUMPRODUCT(I63:I65,J63:J65)+SUMPRODUCT(I70:I72,J70:J72)+SUMPRODUCT(I77:I79,J77:J79)+SUMPRODUCT(I84:I86,J84:J86)+SUMPRODUCT(I91:I93,J91:J93)+SUMPRODUCT(I98:I100,J98:J100)+SUMPRODUCT(I105:I107,J105:J107)+SUMPRODUCT(I112:I114,J112:J114)+SUMPRODUCT(I119:I121,J119:J121)+SUMPRODUCT(I126:I128,J126:J128)+SUMPRODUCT(I133:I135,J133:J135)+SUMPRODUCT(I140:I142,J140:J142)+SUMPRODUCT(I147:I149,J147:J149)+SUMPRODUCT(I154:I156,J154:J156)+SUMPRODUCT(I161:I163,J161:J163)+SUMPRODUCT(I168:I170,J168:J170)+SUMPRODUCT(I175:I184,J175:J184))*0.08</f>
        <v>0</v>
      </c>
    </row>
    <row r="188" s="2" customFormat="true" ht="12.8" hidden="false" customHeight="false" outlineLevel="0" collapsed="false">
      <c r="A188" s="1"/>
      <c r="I188" s="69" t="s">
        <v>90</v>
      </c>
      <c r="J188" s="69"/>
      <c r="K188" s="70" t="n">
        <f aca="false">(K186+K187)*20/100</f>
        <v>0</v>
      </c>
    </row>
    <row r="189" s="2" customFormat="true" ht="15" hidden="false" customHeight="false" outlineLevel="0" collapsed="false">
      <c r="A189" s="1"/>
      <c r="I189" s="71" t="s">
        <v>91</v>
      </c>
      <c r="J189" s="71"/>
      <c r="K189" s="72" t="n">
        <f aca="false">SUM(K186:K188)</f>
        <v>0</v>
      </c>
    </row>
    <row r="190" customFormat="false" ht="12.8" hidden="false" customHeight="true" outlineLevel="0" collapsed="false"/>
    <row r="191" customFormat="false" ht="12.8" hidden="false" customHeight="true" outlineLevel="0" collapsed="false"/>
    <row r="19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sheetProtection sheet="true" password="df17" objects="true" scenarios="true" selectLockedCells="true"/>
  <mergeCells count="186">
    <mergeCell ref="A1:K1"/>
    <mergeCell ref="A2:K2"/>
    <mergeCell ref="C5:J5"/>
    <mergeCell ref="B7:F7"/>
    <mergeCell ref="B8:F8"/>
    <mergeCell ref="C9:F9"/>
    <mergeCell ref="C10:F10"/>
    <mergeCell ref="C11:F11"/>
    <mergeCell ref="C12:F12"/>
    <mergeCell ref="C13:F13"/>
    <mergeCell ref="C14:F14"/>
    <mergeCell ref="B15:F15"/>
    <mergeCell ref="C16:F16"/>
    <mergeCell ref="C17:F17"/>
    <mergeCell ref="C18:F18"/>
    <mergeCell ref="C19:F19"/>
    <mergeCell ref="C20:F20"/>
    <mergeCell ref="C21:F21"/>
    <mergeCell ref="B22:F22"/>
    <mergeCell ref="C23:F23"/>
    <mergeCell ref="C24:F24"/>
    <mergeCell ref="C25:F25"/>
    <mergeCell ref="C26:F26"/>
    <mergeCell ref="C27:F27"/>
    <mergeCell ref="C28:F28"/>
    <mergeCell ref="B29:F29"/>
    <mergeCell ref="C30:F30"/>
    <mergeCell ref="C31:F31"/>
    <mergeCell ref="C32:F32"/>
    <mergeCell ref="C33:F33"/>
    <mergeCell ref="C34:F34"/>
    <mergeCell ref="C35:F35"/>
    <mergeCell ref="B36:F36"/>
    <mergeCell ref="C37:F37"/>
    <mergeCell ref="C38:F38"/>
    <mergeCell ref="C39:F39"/>
    <mergeCell ref="C40:F40"/>
    <mergeCell ref="C41:F41"/>
    <mergeCell ref="C42:F42"/>
    <mergeCell ref="B43:F43"/>
    <mergeCell ref="C44:F44"/>
    <mergeCell ref="C45:F45"/>
    <mergeCell ref="C46:F46"/>
    <mergeCell ref="C47:F47"/>
    <mergeCell ref="C48:F48"/>
    <mergeCell ref="C49:F49"/>
    <mergeCell ref="B50:F50"/>
    <mergeCell ref="C51:F51"/>
    <mergeCell ref="C52:F52"/>
    <mergeCell ref="C53:F53"/>
    <mergeCell ref="C54:F54"/>
    <mergeCell ref="C55:F55"/>
    <mergeCell ref="C56:F56"/>
    <mergeCell ref="B57:F57"/>
    <mergeCell ref="C58:F58"/>
    <mergeCell ref="C59:F59"/>
    <mergeCell ref="C60:F60"/>
    <mergeCell ref="C61:F61"/>
    <mergeCell ref="C62:F62"/>
    <mergeCell ref="C63:F63"/>
    <mergeCell ref="B64:F64"/>
    <mergeCell ref="C65:F65"/>
    <mergeCell ref="C66:F66"/>
    <mergeCell ref="C67:F67"/>
    <mergeCell ref="C68:F68"/>
    <mergeCell ref="C69:F69"/>
    <mergeCell ref="C70:F70"/>
    <mergeCell ref="B71:F71"/>
    <mergeCell ref="C72:F72"/>
    <mergeCell ref="C73:F73"/>
    <mergeCell ref="C74:F74"/>
    <mergeCell ref="C75:F75"/>
    <mergeCell ref="C76:F76"/>
    <mergeCell ref="C77:F77"/>
    <mergeCell ref="B78:F78"/>
    <mergeCell ref="C79:F79"/>
    <mergeCell ref="C80:F80"/>
    <mergeCell ref="C81:F81"/>
    <mergeCell ref="C82:F82"/>
    <mergeCell ref="C83:F83"/>
    <mergeCell ref="C84:F84"/>
    <mergeCell ref="B85:F85"/>
    <mergeCell ref="C86:F86"/>
    <mergeCell ref="C87:F87"/>
    <mergeCell ref="C88:F88"/>
    <mergeCell ref="C89:F89"/>
    <mergeCell ref="C90:F90"/>
    <mergeCell ref="C91:F91"/>
    <mergeCell ref="B92:F92"/>
    <mergeCell ref="C93:F93"/>
    <mergeCell ref="C94:F94"/>
    <mergeCell ref="C95:F95"/>
    <mergeCell ref="C96:F96"/>
    <mergeCell ref="C97:F97"/>
    <mergeCell ref="C98:F98"/>
    <mergeCell ref="B99:F99"/>
    <mergeCell ref="C100:F100"/>
    <mergeCell ref="C101:F101"/>
    <mergeCell ref="C102:F102"/>
    <mergeCell ref="C103:F103"/>
    <mergeCell ref="C104:F104"/>
    <mergeCell ref="C105:F105"/>
    <mergeCell ref="B106:F106"/>
    <mergeCell ref="C107:F107"/>
    <mergeCell ref="C108:F108"/>
    <mergeCell ref="C109:F109"/>
    <mergeCell ref="C110:F110"/>
    <mergeCell ref="C111:F111"/>
    <mergeCell ref="C112:F112"/>
    <mergeCell ref="B113:F113"/>
    <mergeCell ref="C114:F114"/>
    <mergeCell ref="C115:F115"/>
    <mergeCell ref="C116:F116"/>
    <mergeCell ref="C117:F117"/>
    <mergeCell ref="C118:F118"/>
    <mergeCell ref="C119:F119"/>
    <mergeCell ref="B120:F120"/>
    <mergeCell ref="C121:F121"/>
    <mergeCell ref="C122:F122"/>
    <mergeCell ref="C123:F123"/>
    <mergeCell ref="C124:F124"/>
    <mergeCell ref="C125:F125"/>
    <mergeCell ref="C126:F126"/>
    <mergeCell ref="B127:F127"/>
    <mergeCell ref="C128:F128"/>
    <mergeCell ref="C129:F129"/>
    <mergeCell ref="C130:F130"/>
    <mergeCell ref="C131:F131"/>
    <mergeCell ref="C132:F132"/>
    <mergeCell ref="C133:F133"/>
    <mergeCell ref="B134:F134"/>
    <mergeCell ref="C135:F135"/>
    <mergeCell ref="C136:F136"/>
    <mergeCell ref="C137:F137"/>
    <mergeCell ref="C138:F138"/>
    <mergeCell ref="C139:F139"/>
    <mergeCell ref="C140:F140"/>
    <mergeCell ref="B141:F141"/>
    <mergeCell ref="C142:F142"/>
    <mergeCell ref="C143:F143"/>
    <mergeCell ref="C144:F144"/>
    <mergeCell ref="C145:F145"/>
    <mergeCell ref="C146:F146"/>
    <mergeCell ref="C147:F147"/>
    <mergeCell ref="B148:F148"/>
    <mergeCell ref="C149:F149"/>
    <mergeCell ref="C150:F150"/>
    <mergeCell ref="C151:F151"/>
    <mergeCell ref="C152:F152"/>
    <mergeCell ref="C153:F153"/>
    <mergeCell ref="C154:F154"/>
    <mergeCell ref="B155:F155"/>
    <mergeCell ref="C156:F156"/>
    <mergeCell ref="C157:F157"/>
    <mergeCell ref="C158:F158"/>
    <mergeCell ref="C159:F159"/>
    <mergeCell ref="C160:F160"/>
    <mergeCell ref="C161:F161"/>
    <mergeCell ref="B162:F162"/>
    <mergeCell ref="C163:F163"/>
    <mergeCell ref="C164:F164"/>
    <mergeCell ref="C165:F165"/>
    <mergeCell ref="C166:F166"/>
    <mergeCell ref="C167:F167"/>
    <mergeCell ref="C168:F168"/>
    <mergeCell ref="B169:F169"/>
    <mergeCell ref="C170:F170"/>
    <mergeCell ref="C171:F171"/>
    <mergeCell ref="C172:F172"/>
    <mergeCell ref="C173:F173"/>
    <mergeCell ref="C174:F174"/>
    <mergeCell ref="C175:F175"/>
    <mergeCell ref="B176:F176"/>
    <mergeCell ref="C177:F177"/>
    <mergeCell ref="C178:F178"/>
    <mergeCell ref="B179:F179"/>
    <mergeCell ref="B180:F180"/>
    <mergeCell ref="B181:F181"/>
    <mergeCell ref="B182:F182"/>
    <mergeCell ref="B183:F183"/>
    <mergeCell ref="B184:F184"/>
    <mergeCell ref="B185:F185"/>
    <mergeCell ref="I186:J186"/>
    <mergeCell ref="I187:J187"/>
    <mergeCell ref="I188:J188"/>
    <mergeCell ref="I189:J189"/>
  </mergeCells>
  <printOptions headings="false" gridLines="false" gridLinesSet="true" horizontalCentered="true" verticalCentered="false"/>
  <pageMargins left="0.313888888888889" right="0.263194444444444" top="0.297916666666667" bottom="0.63125" header="0.511811023622047" footer="0.39375"/>
  <pageSetup paperSize="9" scale="106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&amp;CCHA MS01-2-BC-Lot2.xlsx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646</TotalTime>
  <Application>LibreOffice/26.2.2.2$Windows_X86_64 LibreOffice_project/1f77d10d6938fd34972958f64b2bcfa54f8b1ba5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2018-08-16T15:50:30Z</dcterms:created>
  <dc:creator/>
  <dc:description/>
  <dc:language>fr-FR</dc:language>
  <cp:lastModifiedBy/>
  <dcterms:modified xsi:type="dcterms:W3CDTF">2026-06-01T09:54:17Z</dcterms:modified>
  <cp:revision>131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